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45" windowWidth="22515" windowHeight="9975"/>
  </bookViews>
  <sheets>
    <sheet name="161021978" sheetId="1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G39" i="1" l="1"/>
  <c r="G41" i="1" l="1"/>
  <c r="G43" i="1" s="1"/>
  <c r="G9" i="1"/>
  <c r="G13" i="1" l="1"/>
  <c r="G45" i="1" l="1"/>
</calcChain>
</file>

<file path=xl/sharedStrings.xml><?xml version="1.0" encoding="utf-8"?>
<sst xmlns="http://schemas.openxmlformats.org/spreadsheetml/2006/main" count="26" uniqueCount="21">
  <si>
    <t>Funding Year</t>
  </si>
  <si>
    <t>Application Number</t>
  </si>
  <si>
    <t>Application Nickname</t>
  </si>
  <si>
    <t>FRN</t>
  </si>
  <si>
    <t>FRN Nickname</t>
  </si>
  <si>
    <t>Total Eligible Cost Allocation</t>
  </si>
  <si>
    <t>Commitment Status</t>
  </si>
  <si>
    <t>FRN TOTAL</t>
  </si>
  <si>
    <t>Request</t>
  </si>
  <si>
    <t>Budget</t>
  </si>
  <si>
    <t>Difference</t>
  </si>
  <si>
    <t>PENDING</t>
  </si>
  <si>
    <t>2016_123306_BerlinTwp_C2 - 161003814</t>
  </si>
  <si>
    <t>EISENHOWER MEM SCHOOL- #8787
INDIAN PRAIRIE ELEM SCHOOL - #68201</t>
  </si>
  <si>
    <t>2016_123306_BerlinTwp_C2</t>
  </si>
  <si>
    <t>BreakerGroup_InternalConnections</t>
  </si>
  <si>
    <t>BreakerGroup_BasicMaintenance</t>
  </si>
  <si>
    <t>CoreBTS_InternalConnections</t>
  </si>
  <si>
    <t>REMOVE THIS LINE ITEM; made to be $0.00</t>
  </si>
  <si>
    <t>AMMEND this line item to $23.70</t>
  </si>
  <si>
    <t>No longer over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</si>
</sst>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165" fontId="1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/>
    <xf numFmtId="0" fontId="0" fillId="0" borderId="0" xfId="0" applyFont="1" applyAlignment="1">
      <alignment horizontal="center"/>
    </xf>
    <xf numFmtId="0" fontId="0" fillId="0" borderId="0" xfId="0" applyFont="1"/>
    <xf numFmtId="0" fontId="2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topLeftCell="A19" workbookViewId="0">
      <selection activeCell="L28" sqref="L28"/>
    </sheetView>
  </sheetViews>
  <sheetFormatPr defaultRowHeight="15" x14ac:dyDescent="0.25"/>
  <cols>
    <col min="2" max="2" width="12.42578125" style="4" bestFit="1" customWidth="1"/>
    <col min="3" max="3" width="11.140625" style="4" bestFit="1" customWidth="1"/>
    <col min="4" max="4" width="26.85546875" customWidth="1"/>
    <col min="5" max="5" width="14.7109375" bestFit="1" customWidth="1"/>
    <col min="6" max="6" width="33" customWidth="1"/>
    <col min="7" max="7" width="14.42578125" bestFit="1" customWidth="1"/>
    <col min="8" max="8" width="22.28515625" bestFit="1" customWidth="1"/>
  </cols>
  <sheetData>
    <row r="1" spans="1:17" ht="18.75" x14ac:dyDescent="0.3">
      <c r="A1" s="12" t="s">
        <v>12</v>
      </c>
      <c r="B1" s="12"/>
      <c r="C1" s="12"/>
      <c r="D1" s="12"/>
    </row>
    <row r="2" spans="1:17" x14ac:dyDescent="0.25">
      <c r="A2" s="13" t="s">
        <v>13</v>
      </c>
      <c r="B2" s="14"/>
      <c r="C2" s="14"/>
      <c r="D2" s="14"/>
    </row>
    <row r="3" spans="1:17" s="1" customFormat="1" ht="30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</row>
    <row r="4" spans="1:17" x14ac:dyDescent="0.25">
      <c r="B4" s="4">
        <v>2016</v>
      </c>
      <c r="C4" s="4">
        <v>161003814</v>
      </c>
      <c r="D4" s="7" t="s">
        <v>14</v>
      </c>
      <c r="E4" s="4">
        <v>1699011640</v>
      </c>
      <c r="F4" s="7" t="s">
        <v>15</v>
      </c>
      <c r="H4" t="s">
        <v>11</v>
      </c>
    </row>
    <row r="5" spans="1:17" x14ac:dyDescent="0.25">
      <c r="E5" s="3">
        <v>1699011640.0009999</v>
      </c>
      <c r="G5" s="5">
        <v>1031.3599999999999</v>
      </c>
      <c r="I5" s="15"/>
      <c r="J5" s="15"/>
      <c r="K5" s="15"/>
      <c r="L5" s="15"/>
      <c r="M5" s="15"/>
      <c r="N5" s="15"/>
      <c r="O5" s="15"/>
      <c r="P5" s="15"/>
      <c r="Q5" s="15"/>
    </row>
    <row r="6" spans="1:17" x14ac:dyDescent="0.25">
      <c r="E6" s="3">
        <v>1699011640.0020001</v>
      </c>
      <c r="G6" s="5">
        <v>92.25</v>
      </c>
      <c r="I6" s="9"/>
      <c r="J6" s="9"/>
      <c r="K6" s="9"/>
      <c r="L6" s="9"/>
      <c r="M6" s="9"/>
      <c r="N6" s="9"/>
      <c r="O6" s="9"/>
      <c r="P6" s="9"/>
      <c r="Q6" s="9"/>
    </row>
    <row r="7" spans="1:17" x14ac:dyDescent="0.25">
      <c r="E7" s="3">
        <v>1699011640.003</v>
      </c>
      <c r="G7" s="5">
        <v>1033.2</v>
      </c>
      <c r="I7" s="9"/>
      <c r="J7" s="9"/>
      <c r="K7" s="9"/>
      <c r="L7" s="9"/>
      <c r="M7" s="9"/>
      <c r="N7" s="9"/>
      <c r="O7" s="9"/>
      <c r="P7" s="9"/>
      <c r="Q7" s="9"/>
    </row>
    <row r="8" spans="1:17" x14ac:dyDescent="0.25">
      <c r="E8" s="3">
        <v>1699011640.0039999</v>
      </c>
      <c r="G8" s="5">
        <v>461.25</v>
      </c>
      <c r="I8" s="9"/>
      <c r="J8" s="9"/>
      <c r="K8" s="9"/>
      <c r="L8" s="9"/>
      <c r="M8" s="9"/>
      <c r="N8" s="9"/>
      <c r="O8" s="9"/>
      <c r="P8" s="9"/>
      <c r="Q8" s="9"/>
    </row>
    <row r="9" spans="1:17" x14ac:dyDescent="0.25">
      <c r="F9" s="2" t="s">
        <v>7</v>
      </c>
      <c r="G9" s="6">
        <f>SUM(G5:G8)</f>
        <v>2618.06</v>
      </c>
    </row>
    <row r="10" spans="1:17" x14ac:dyDescent="0.25">
      <c r="E10" s="3"/>
      <c r="G10" s="5"/>
      <c r="I10" s="8"/>
      <c r="J10" s="8"/>
      <c r="K10" s="8"/>
      <c r="L10" s="8"/>
      <c r="M10" s="8"/>
      <c r="N10" s="8"/>
      <c r="O10" s="8"/>
      <c r="P10" s="8"/>
      <c r="Q10" s="8"/>
    </row>
    <row r="11" spans="1:17" x14ac:dyDescent="0.25">
      <c r="B11" s="4">
        <v>2016</v>
      </c>
      <c r="C11" s="4">
        <v>161003814</v>
      </c>
      <c r="D11" t="s">
        <v>14</v>
      </c>
      <c r="E11" s="4">
        <v>1699011652</v>
      </c>
      <c r="F11" t="s">
        <v>16</v>
      </c>
      <c r="G11" s="5"/>
    </row>
    <row r="12" spans="1:17" x14ac:dyDescent="0.25">
      <c r="E12" s="3">
        <v>1699011652.0009999</v>
      </c>
      <c r="G12" s="5">
        <v>645.75</v>
      </c>
    </row>
    <row r="13" spans="1:17" x14ac:dyDescent="0.25">
      <c r="F13" s="2" t="s">
        <v>7</v>
      </c>
      <c r="G13" s="6">
        <f>SUM(G11:G12)</f>
        <v>645.75</v>
      </c>
    </row>
    <row r="14" spans="1:17" x14ac:dyDescent="0.25">
      <c r="F14" s="2"/>
      <c r="G14" s="6"/>
    </row>
    <row r="15" spans="1:17" x14ac:dyDescent="0.25">
      <c r="B15" s="4">
        <v>2016</v>
      </c>
      <c r="C15" s="4">
        <v>161003814</v>
      </c>
      <c r="D15" s="7" t="s">
        <v>14</v>
      </c>
      <c r="E15" s="4">
        <v>1699011660</v>
      </c>
      <c r="F15" s="7" t="s">
        <v>17</v>
      </c>
      <c r="H15" t="s">
        <v>11</v>
      </c>
    </row>
    <row r="16" spans="1:17" x14ac:dyDescent="0.25">
      <c r="E16" s="3">
        <v>1699011660.0009999</v>
      </c>
      <c r="G16" s="5">
        <v>5127.21</v>
      </c>
      <c r="I16" s="15"/>
      <c r="J16" s="15"/>
      <c r="K16" s="15"/>
      <c r="L16" s="15"/>
      <c r="M16" s="15"/>
      <c r="N16" s="15"/>
      <c r="O16" s="15"/>
      <c r="P16" s="15"/>
      <c r="Q16" s="15"/>
    </row>
    <row r="17" spans="5:17" x14ac:dyDescent="0.25">
      <c r="E17" s="3">
        <v>1699011660.0020001</v>
      </c>
      <c r="G17" s="5">
        <v>2389.48</v>
      </c>
      <c r="I17" s="9"/>
      <c r="J17" s="9"/>
      <c r="K17" s="9"/>
      <c r="L17" s="9"/>
      <c r="M17" s="9"/>
      <c r="N17" s="9"/>
      <c r="O17" s="9"/>
      <c r="P17" s="9"/>
      <c r="Q17" s="9"/>
    </row>
    <row r="18" spans="5:17" x14ac:dyDescent="0.25">
      <c r="E18" s="3">
        <v>1699011660.003</v>
      </c>
      <c r="G18" s="5">
        <v>2176.4</v>
      </c>
      <c r="I18" s="9"/>
      <c r="J18" s="9"/>
      <c r="K18" s="9"/>
      <c r="L18" s="9"/>
      <c r="M18" s="9"/>
      <c r="N18" s="9"/>
      <c r="O18" s="9"/>
      <c r="P18" s="9"/>
      <c r="Q18" s="9"/>
    </row>
    <row r="19" spans="5:17" x14ac:dyDescent="0.25">
      <c r="E19" s="3">
        <v>1699011660.0039999</v>
      </c>
      <c r="G19" s="5">
        <v>2252.7399999999998</v>
      </c>
      <c r="I19" s="9"/>
      <c r="J19" s="9"/>
      <c r="K19" s="9"/>
      <c r="L19" s="9"/>
      <c r="M19" s="9"/>
      <c r="N19" s="9"/>
      <c r="O19" s="9"/>
      <c r="P19" s="9"/>
      <c r="Q19" s="9"/>
    </row>
    <row r="20" spans="5:17" x14ac:dyDescent="0.25">
      <c r="E20" s="3">
        <v>1699011660.0090001</v>
      </c>
      <c r="G20" s="5">
        <v>3307.18</v>
      </c>
      <c r="I20" s="9"/>
      <c r="J20" s="9"/>
      <c r="K20" s="9"/>
      <c r="L20" s="9"/>
      <c r="M20" s="9"/>
      <c r="N20" s="9"/>
      <c r="O20" s="9"/>
      <c r="P20" s="9"/>
      <c r="Q20" s="9"/>
    </row>
    <row r="21" spans="5:17" x14ac:dyDescent="0.25">
      <c r="E21" s="3">
        <v>1699011660.01</v>
      </c>
      <c r="G21" s="5">
        <v>712.28</v>
      </c>
      <c r="I21" s="9"/>
      <c r="J21" s="9"/>
      <c r="K21" s="9"/>
      <c r="L21" s="9"/>
      <c r="M21" s="9"/>
      <c r="N21" s="9"/>
      <c r="O21" s="9"/>
      <c r="P21" s="9"/>
      <c r="Q21" s="9"/>
    </row>
    <row r="22" spans="5:17" x14ac:dyDescent="0.25">
      <c r="E22" s="3">
        <v>1699011660.0109999</v>
      </c>
      <c r="G22" s="5">
        <v>268.45</v>
      </c>
      <c r="I22" s="9"/>
      <c r="J22" s="9"/>
      <c r="K22" s="9"/>
      <c r="L22" s="9"/>
      <c r="M22" s="9"/>
      <c r="N22" s="9"/>
      <c r="O22" s="9"/>
      <c r="P22" s="9"/>
      <c r="Q22" s="9"/>
    </row>
    <row r="23" spans="5:17" x14ac:dyDescent="0.25">
      <c r="E23" s="3">
        <v>1699011660.0120001</v>
      </c>
      <c r="G23" s="5">
        <v>1429.92</v>
      </c>
      <c r="I23" s="9"/>
      <c r="J23" s="9"/>
      <c r="K23" s="9"/>
      <c r="L23" s="9"/>
      <c r="M23" s="9"/>
      <c r="N23" s="9"/>
      <c r="O23" s="9"/>
      <c r="P23" s="9"/>
      <c r="Q23" s="9"/>
    </row>
    <row r="24" spans="5:17" x14ac:dyDescent="0.25">
      <c r="E24" s="3">
        <v>1699011660.013</v>
      </c>
      <c r="G24" s="5">
        <v>5011.0200000000004</v>
      </c>
      <c r="I24" s="9"/>
      <c r="J24" s="9"/>
      <c r="K24" s="9"/>
      <c r="L24" s="9"/>
      <c r="M24" s="9"/>
      <c r="N24" s="9"/>
      <c r="O24" s="9"/>
      <c r="P24" s="9"/>
      <c r="Q24" s="9"/>
    </row>
    <row r="25" spans="5:17" x14ac:dyDescent="0.25">
      <c r="E25" s="3">
        <v>1699011660.0139999</v>
      </c>
      <c r="G25" s="5">
        <v>69.8</v>
      </c>
      <c r="I25" s="9"/>
      <c r="J25" s="9"/>
      <c r="K25" s="9"/>
      <c r="L25" s="9"/>
      <c r="M25" s="9"/>
      <c r="N25" s="9"/>
      <c r="O25" s="9"/>
      <c r="P25" s="9"/>
      <c r="Q25" s="9"/>
    </row>
    <row r="26" spans="5:17" x14ac:dyDescent="0.25">
      <c r="E26" s="3">
        <v>1699011660.0150001</v>
      </c>
      <c r="G26" s="5">
        <v>71.599999999999994</v>
      </c>
      <c r="I26" s="9"/>
      <c r="J26" s="9"/>
      <c r="K26" s="9"/>
      <c r="L26" s="9"/>
      <c r="M26" s="9"/>
      <c r="N26" s="9"/>
      <c r="O26" s="9"/>
      <c r="P26" s="9"/>
      <c r="Q26" s="9"/>
    </row>
    <row r="27" spans="5:17" x14ac:dyDescent="0.25">
      <c r="E27" s="3">
        <v>1699011660.016</v>
      </c>
      <c r="G27" s="5">
        <v>2861.64</v>
      </c>
      <c r="I27" s="9"/>
      <c r="J27" s="9"/>
      <c r="K27" s="9"/>
      <c r="L27" s="9"/>
      <c r="M27" s="9"/>
      <c r="N27" s="9"/>
      <c r="O27" s="9"/>
      <c r="P27" s="9"/>
      <c r="Q27" s="9"/>
    </row>
    <row r="28" spans="5:17" x14ac:dyDescent="0.25">
      <c r="E28" s="3">
        <v>1699011660.017</v>
      </c>
      <c r="G28" s="5">
        <v>427.72</v>
      </c>
      <c r="I28" s="9"/>
      <c r="J28" s="9"/>
      <c r="K28" s="9"/>
      <c r="L28" s="9"/>
      <c r="M28" s="9"/>
      <c r="N28" s="9"/>
      <c r="O28" s="9"/>
      <c r="P28" s="9"/>
      <c r="Q28" s="9"/>
    </row>
    <row r="29" spans="5:17" x14ac:dyDescent="0.25">
      <c r="E29" s="3">
        <v>1699011660.0179999</v>
      </c>
      <c r="G29" s="5">
        <v>35.799999999999997</v>
      </c>
      <c r="I29" s="9"/>
      <c r="J29" s="9"/>
      <c r="K29" s="9"/>
      <c r="L29" s="9"/>
      <c r="M29" s="9"/>
      <c r="N29" s="9"/>
      <c r="O29" s="9"/>
      <c r="P29" s="9"/>
      <c r="Q29" s="9"/>
    </row>
    <row r="30" spans="5:17" x14ac:dyDescent="0.25">
      <c r="E30" s="3">
        <v>1699011660.0190001</v>
      </c>
      <c r="G30" s="5">
        <v>91.82</v>
      </c>
      <c r="I30" s="9"/>
      <c r="J30" s="9"/>
      <c r="K30" s="9"/>
      <c r="L30" s="9"/>
      <c r="M30" s="9"/>
      <c r="N30" s="9"/>
      <c r="O30" s="9"/>
      <c r="P30" s="9"/>
      <c r="Q30" s="9"/>
    </row>
    <row r="31" spans="5:17" x14ac:dyDescent="0.25">
      <c r="E31" s="3">
        <v>1699011660.02</v>
      </c>
      <c r="G31" s="5">
        <v>3540.84</v>
      </c>
      <c r="I31" s="9"/>
      <c r="J31" s="9"/>
      <c r="K31" s="9"/>
      <c r="L31" s="9"/>
      <c r="M31" s="9"/>
      <c r="N31" s="9"/>
      <c r="O31" s="9"/>
      <c r="P31" s="9"/>
      <c r="Q31" s="9"/>
    </row>
    <row r="32" spans="5:17" x14ac:dyDescent="0.25">
      <c r="E32" s="3">
        <v>1699011660.0209999</v>
      </c>
      <c r="G32" s="5">
        <v>641.61</v>
      </c>
      <c r="I32" s="9"/>
      <c r="J32" s="9"/>
      <c r="K32" s="9"/>
      <c r="L32" s="9"/>
      <c r="M32" s="9"/>
      <c r="N32" s="9"/>
      <c r="O32" s="9"/>
      <c r="P32" s="9"/>
      <c r="Q32" s="9"/>
    </row>
    <row r="33" spans="2:17" x14ac:dyDescent="0.25">
      <c r="E33" s="3">
        <v>1699011660.0220001</v>
      </c>
      <c r="G33" s="5">
        <v>53.7</v>
      </c>
      <c r="I33" s="9"/>
      <c r="J33" s="9"/>
      <c r="K33" s="9"/>
      <c r="L33" s="9"/>
      <c r="M33" s="9"/>
      <c r="N33" s="9"/>
      <c r="O33" s="9"/>
      <c r="P33" s="9"/>
      <c r="Q33" s="9"/>
    </row>
    <row r="34" spans="2:17" x14ac:dyDescent="0.25">
      <c r="E34" s="3">
        <v>1699011660.023</v>
      </c>
      <c r="G34" s="5">
        <v>0</v>
      </c>
      <c r="H34" s="16" t="s">
        <v>18</v>
      </c>
      <c r="I34" s="9"/>
      <c r="J34" s="9"/>
      <c r="K34" s="9"/>
      <c r="L34" s="9"/>
      <c r="M34" s="9"/>
      <c r="N34" s="9"/>
      <c r="O34" s="9"/>
      <c r="P34" s="9"/>
      <c r="Q34" s="9"/>
    </row>
    <row r="35" spans="2:17" x14ac:dyDescent="0.25">
      <c r="E35" s="3">
        <v>1699011660.0239999</v>
      </c>
      <c r="G35" s="5">
        <v>3220.48</v>
      </c>
      <c r="H35" s="16"/>
      <c r="I35" s="9"/>
      <c r="J35" s="9"/>
      <c r="K35" s="9"/>
      <c r="L35" s="9"/>
      <c r="M35" s="9"/>
      <c r="N35" s="9"/>
      <c r="O35" s="9"/>
      <c r="P35" s="9"/>
      <c r="Q35" s="9"/>
    </row>
    <row r="36" spans="2:17" x14ac:dyDescent="0.25">
      <c r="E36" s="3">
        <v>1699011660.0250001</v>
      </c>
      <c r="G36" s="5">
        <v>268.45</v>
      </c>
      <c r="H36" s="16"/>
      <c r="I36" s="9"/>
      <c r="J36" s="9"/>
      <c r="K36" s="9"/>
      <c r="L36" s="9"/>
      <c r="M36" s="9"/>
      <c r="N36" s="9"/>
      <c r="O36" s="9"/>
      <c r="P36" s="9"/>
      <c r="Q36" s="9"/>
    </row>
    <row r="37" spans="2:17" x14ac:dyDescent="0.25">
      <c r="E37" s="3">
        <v>1699011660.026</v>
      </c>
      <c r="G37" s="5">
        <v>143.16999999999999</v>
      </c>
      <c r="H37" s="16"/>
      <c r="I37" s="9"/>
      <c r="J37" s="9"/>
      <c r="K37" s="9"/>
      <c r="L37" s="9"/>
      <c r="M37" s="9"/>
      <c r="N37" s="9"/>
      <c r="O37" s="9"/>
      <c r="P37" s="9"/>
      <c r="Q37" s="9"/>
    </row>
    <row r="38" spans="2:17" x14ac:dyDescent="0.25">
      <c r="E38" s="3">
        <v>1699011660.0280001</v>
      </c>
      <c r="G38" s="5">
        <v>89.48</v>
      </c>
      <c r="H38" s="16"/>
      <c r="I38" s="9"/>
      <c r="J38" s="9"/>
      <c r="K38" s="9"/>
      <c r="L38" s="9"/>
      <c r="M38" s="9"/>
      <c r="N38" s="9"/>
      <c r="O38" s="9"/>
      <c r="P38" s="9"/>
      <c r="Q38" s="9"/>
    </row>
    <row r="39" spans="2:17" x14ac:dyDescent="0.25">
      <c r="E39" s="3">
        <v>1699011660.029</v>
      </c>
      <c r="G39" s="5">
        <f>25.46-1.76</f>
        <v>23.7</v>
      </c>
      <c r="H39" s="16" t="s">
        <v>19</v>
      </c>
      <c r="I39" s="9"/>
      <c r="J39" s="9"/>
      <c r="K39" s="9"/>
      <c r="L39" s="9"/>
      <c r="M39" s="9"/>
      <c r="N39" s="9"/>
      <c r="O39" s="9"/>
      <c r="P39" s="9"/>
      <c r="Q39" s="9"/>
    </row>
    <row r="40" spans="2:17" x14ac:dyDescent="0.25">
      <c r="E40" s="3">
        <v>1699011660.03</v>
      </c>
      <c r="G40" s="5">
        <v>6621.7</v>
      </c>
      <c r="H40" s="16"/>
      <c r="I40" s="9"/>
      <c r="J40" s="9"/>
      <c r="K40" s="9"/>
      <c r="L40" s="9"/>
      <c r="M40" s="9"/>
      <c r="N40" s="9"/>
      <c r="O40" s="9"/>
      <c r="P40" s="9"/>
      <c r="Q40" s="9"/>
    </row>
    <row r="41" spans="2:17" x14ac:dyDescent="0.25">
      <c r="F41" s="2" t="s">
        <v>7</v>
      </c>
      <c r="G41" s="6">
        <f>SUM(G16:G40)</f>
        <v>40836.189999999995</v>
      </c>
      <c r="H41" s="16"/>
    </row>
    <row r="42" spans="2:17" x14ac:dyDescent="0.25">
      <c r="B42" s="10"/>
      <c r="C42" s="10"/>
      <c r="D42" s="11"/>
      <c r="E42" s="10"/>
      <c r="F42" s="11"/>
      <c r="G42" s="6"/>
      <c r="H42" s="16"/>
    </row>
    <row r="43" spans="2:17" x14ac:dyDescent="0.25">
      <c r="F43" s="2" t="s">
        <v>8</v>
      </c>
      <c r="G43" s="6">
        <f>SUM(G41,G13,G9)</f>
        <v>44099.999999999993</v>
      </c>
      <c r="H43" s="16"/>
    </row>
    <row r="44" spans="2:17" x14ac:dyDescent="0.25">
      <c r="F44" s="2" t="s">
        <v>9</v>
      </c>
      <c r="G44" s="6">
        <v>44100</v>
      </c>
      <c r="H44" s="16"/>
    </row>
    <row r="45" spans="2:17" x14ac:dyDescent="0.25">
      <c r="F45" s="2" t="s">
        <v>10</v>
      </c>
      <c r="G45" s="6">
        <f>SUM(G43-G44)</f>
        <v>-7.2759576141834259E-12</v>
      </c>
      <c r="H45" s="16" t="s">
        <v>20</v>
      </c>
    </row>
    <row r="46" spans="2:17" x14ac:dyDescent="0.25">
      <c r="G46" s="5"/>
    </row>
  </sheetData>
  <mergeCells count="4">
    <mergeCell ref="A1:D1"/>
    <mergeCell ref="A2:D2"/>
    <mergeCell ref="I5:Q5"/>
    <mergeCell ref="I16:Q1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161021978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Eric</dc:creator>
  <cp:lastModifiedBy>Alexis Cheesbro E-Rate Exchange</cp:lastModifiedBy>
  <dcterms:created xsi:type="dcterms:W3CDTF">2016-10-28T16:09:11Z</dcterms:created>
  <dcterms:modified xsi:type="dcterms:W3CDTF">2017-06-09T16:17:07Z</dcterms:modified>
</cp:coreProperties>
</file>