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L:\SHARON_WARREN\!!CLIENTS\Legacy   5024\FCC\2019 Second One Time Mandatory Filing\REDACTED\"/>
    </mc:Choice>
  </mc:AlternateContent>
  <xr:revisionPtr revIDLastSave="0" documentId="13_ncr:1_{C8187748-AB0B-4FC9-B2BF-7A457817E8EB}" xr6:coauthVersionLast="45" xr6:coauthVersionMax="45" xr10:uidLastSave="{00000000-0000-0000-0000-000000000000}"/>
  <bookViews>
    <workbookView xWindow="28680" yWindow="-120" windowWidth="29040" windowHeight="16440" firstSheet="3" activeTab="6" xr2:uid="{15640DB5-F2DF-419E-AB0A-A64A7073306A}"/>
  </bookViews>
  <sheets>
    <sheet name="1 Basic_Info 2301(a) Redacted" sheetId="1" r:id="rId1"/>
    <sheet name="Section II ICS_Rates Redacted" sheetId="2" r:id="rId2"/>
    <sheet name="Section 2A Intrastate Redacted" sheetId="3" r:id="rId3"/>
    <sheet name="Section 2B Interstate Redacted" sheetId="4" r:id="rId4"/>
    <sheet name="ancillary_services_III Redacted" sheetId="5" r:id="rId5"/>
    <sheet name="variable_comms_IV Redacted" sheetId="6" r:id="rId6"/>
    <sheet name="Fixed_comms_V-Redacted" sheetId="7" r:id="rId7"/>
    <sheet name="video_vi  Redacted" sheetId="8" r:id="rId8"/>
    <sheet name="disability_vii- Redacted" sheetId="9" r:id="rId9"/>
    <sheet name="FCC Notice - Redacted" sheetId="10" r:id="rId10"/>
    <sheet name="2301(b) Redacted" sheetId="11" r:id="rId11"/>
    <sheet name="2301(b) Redact FCC Notice" sheetId="12" r:id="rId12"/>
  </sheets>
  <externalReferences>
    <externalReference r:id="rId13"/>
  </externalReferences>
  <definedNames>
    <definedName name="actual">'[1]Assumption Sht New'!#REF!</definedName>
    <definedName name="apconame">'[1]Assumption Sht New'!#REF!</definedName>
    <definedName name="apname">'[1]Assumption Sht New'!#REF!</definedName>
    <definedName name="aptitle">'[1]Assumption Sht New'!#REF!</definedName>
    <definedName name="coname">'[1]1 Basic_Info 2301(a) Conf'!$A$9</definedName>
    <definedName name="coname2">'[1]2301(b) Confidential'!$A$10</definedName>
    <definedName name="offadd">'[1]2301(b) Confidential'!$A$15</definedName>
    <definedName name="offcity">'[1]2301(b) Confidential'!$A$17</definedName>
    <definedName name="offemail">'[1]1 Basic_Info 2301(a) Conf'!$W$13</definedName>
    <definedName name="offname4">'[1]2301(b) Confidential'!$A$41</definedName>
    <definedName name="offphone">'[1]1 Basic_Info 2301(a) Conf'!$A$13</definedName>
    <definedName name="offstate">'[1]2301(b) Confidential'!$T$17:$X$17</definedName>
    <definedName name="offzip">'[1]2301(b) Confidential'!$Y$17</definedName>
    <definedName name="_xlnm.Print_Area" localSheetId="3">'Section 2B Interstate Redacted'!$A$1:$E$23</definedName>
    <definedName name="_xlnm.Print_Titles" localSheetId="4">'ancillary_services_III Redacted'!$1:$3</definedName>
    <definedName name="_xlnm.Print_Titles" localSheetId="3">'Section 2B Interstate Redacted'!$3:$5</definedName>
    <definedName name="_xlnm.Print_Titles" localSheetId="1">'Section II ICS_Rates Redacted'!$1:$3</definedName>
    <definedName name="_xlnm.Print_Titles" localSheetId="5">'variable_comms_IV Redacted'!$1:$3</definedName>
    <definedName name="_xlnm.Print_Titles" localSheetId="7">'video_vi  Redacted'!$1:$3</definedName>
    <definedName name="REPPERIOD1">'[1]1 Basic_Info 2301(a) Conf'!$W$9</definedName>
    <definedName name="repperiod2">'[1]1 Basic_Info 2301(a) Conf'!$AI$9</definedName>
    <definedName name="tmi">'[1]Assumption Sht New'!#REF!</definedName>
    <definedName name="year">'[1]2301(b) Confidential'!$S$10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1" i="11" l="1"/>
  <c r="Y17" i="11"/>
  <c r="T17" i="11"/>
  <c r="A17" i="11"/>
  <c r="A15" i="11"/>
  <c r="A12" i="11"/>
  <c r="F26" i="11" s="1"/>
  <c r="S10" i="11"/>
  <c r="A10" i="11"/>
  <c r="W13" i="1"/>
  <c r="A13" i="1"/>
  <c r="AI9" i="1"/>
  <c r="W9" i="1"/>
  <c r="A9" i="1"/>
</calcChain>
</file>

<file path=xl/sharedStrings.xml><?xml version="1.0" encoding="utf-8"?>
<sst xmlns="http://schemas.openxmlformats.org/spreadsheetml/2006/main" count="7209" uniqueCount="615">
  <si>
    <t>In the Matter of Interstate Inmate Calling Services
WC Docket No. 12-375
Annual Reporting Form</t>
  </si>
  <si>
    <t>FCC Form 2301(a)</t>
  </si>
  <si>
    <t>OMB Control No. 3060-1222</t>
  </si>
  <si>
    <r>
      <rPr>
        <b/>
        <sz val="11"/>
        <rFont val="Times New Roman"/>
        <family val="1"/>
      </rPr>
      <t>Instructions:</t>
    </r>
    <r>
      <rPr>
        <sz val="11"/>
        <rFont val="Times New Roman"/>
        <family val="1"/>
      </rPr>
      <t xml:space="preserve"> Please read this form carefully before completing.  This form is to be completed by an officer of each provider of inmate calling
services (ICS). If the provider seeks confidential treatment of any information, consistent with our rules and the Protective Order in place in this
proceeding, it should identify the specific information which it claims is subject to confidential treatment.</t>
    </r>
  </si>
  <si>
    <t>I. Basic Information</t>
  </si>
  <si>
    <t>1. Provider Name:</t>
  </si>
  <si>
    <t>2. Reporting Period:</t>
  </si>
  <si>
    <t>-</t>
  </si>
  <si>
    <t>3. Officer Name, Title:</t>
  </si>
  <si>
    <t>Brian Hill, Founder &amp; CEO</t>
  </si>
  <si>
    <t>4. Officer Telephone Number:</t>
  </si>
  <si>
    <t>5. Officer E-Mail Address:</t>
  </si>
  <si>
    <t>6. Total Number of Correctional Facilities Served by Provider:</t>
  </si>
  <si>
    <t>7. Number of Prisons Served by Provider:</t>
  </si>
  <si>
    <t>8. Number of Jails Served by Provider with Average Daily Population (ADP) of 0-350:</t>
  </si>
  <si>
    <t>9. Number of Jails Served by Provider with ADP of 350-999:</t>
  </si>
  <si>
    <t>10. Number of Jails Served by Provider with ADP of 1000 or more:</t>
  </si>
  <si>
    <t>II. ICS Rates</t>
  </si>
  <si>
    <t>Facility Name</t>
  </si>
  <si>
    <t>Facility Type</t>
  </si>
  <si>
    <t>ADP
(for jails)</t>
  </si>
  <si>
    <t>Intrastate Rate</t>
  </si>
  <si>
    <t>Intrastate Rate Different From Listed Rate</t>
  </si>
  <si>
    <t>Interstate Rate</t>
  </si>
  <si>
    <t>Interstate Rate Different From Listed Rate</t>
  </si>
  <si>
    <t>International Rate</t>
  </si>
  <si>
    <t>Fresno County Jail, CA</t>
  </si>
  <si>
    <t>County Jail</t>
  </si>
  <si>
    <t>Connect_Fee: 0 / First_Min: 0.2 / Addl_Min: 0.2</t>
  </si>
  <si>
    <t>Connect_Fee: NO / First_Min: NO / Addl_Min: NO</t>
  </si>
  <si>
    <t>N/A</t>
  </si>
  <si>
    <t>Denton County Jail, TX</t>
  </si>
  <si>
    <t>&lt;50</t>
  </si>
  <si>
    <t>Connect_Fee: 0 / First_Min: 1.25 / Addl_Min: 1.25</t>
  </si>
  <si>
    <t>Connect_Fee: 0 / First_Min: 0.25 / Addl_Min: 0.25</t>
  </si>
  <si>
    <t>Sonoma County Jail, CA</t>
  </si>
  <si>
    <t>Connect_Fee: 0 / First_Min: 0.21,0.25 / Addl_Min: 0.21,0.25</t>
  </si>
  <si>
    <t>Connect_Fee: 0 / First_Min: 0.75 / Addl_Min: 0.75</t>
  </si>
  <si>
    <t>Winnebago County Corrections Bureau, IL</t>
  </si>
  <si>
    <t>Connect_Fee: 0 / First_Min: 0.55 / Addl_Min: 0.55</t>
  </si>
  <si>
    <t>Connect_Fee: YES / First_Min: YES / Addl_Min: NO</t>
  </si>
  <si>
    <t>Maine Department of Corrections: Maine State Prison, ME</t>
  </si>
  <si>
    <t>State Prison</t>
  </si>
  <si>
    <t>Connect_Fee: 0 / First_Min: 0.09 / Addl_Min: 0.09</t>
  </si>
  <si>
    <t>Yuma County Detention Center, AZ</t>
  </si>
  <si>
    <t>Connect_Fee: 0 / First_Min: 0.20,0.30,0.40 / Addl_Min: 0.30,0.20,0.40</t>
  </si>
  <si>
    <t>Dona Ana County Jail, NM</t>
  </si>
  <si>
    <t>Connect_Fee: 0 / First_Min: 0.12,0.15 / Addl_Min: 0.12,0.15</t>
  </si>
  <si>
    <t>Connect_Fee: NO / First_Min: YES / Addl_Min: YES</t>
  </si>
  <si>
    <t>Connect_Fee: 0 / First_Min: 0.13,0.21,0.25 / Addl_Min: 0.13,0.21,0.25</t>
  </si>
  <si>
    <t>Connect_Fee: 0.00,1.00 / First_Min: 1 / Addl_Min: 1</t>
  </si>
  <si>
    <t>McHenry County Jail, IL</t>
  </si>
  <si>
    <t>Connect_Fee: YES / First_Min: YES / Addl_Min: YES</t>
  </si>
  <si>
    <t>Maine Department of Corrections: Maine Correctional Center, ME</t>
  </si>
  <si>
    <t>Yolo County Detention Facilities, CA</t>
  </si>
  <si>
    <t>Maine Department of Corrections: Mountain View Correctional, ME</t>
  </si>
  <si>
    <t>Connect_Fee: NO / First_Min: YES / Addl_Min: NO</t>
  </si>
  <si>
    <t>Decatur County Correctional Prison</t>
  </si>
  <si>
    <t>Connect_Fee: 0 / First_Min: 0.19,0.18 / Addl_Min: 0.18,0.19</t>
  </si>
  <si>
    <t>Montgomery County Jail, AL</t>
  </si>
  <si>
    <t>Connect_Fee: 0 / First_Min: 0.10,0.25 / Addl_Min: 0.25,0.10</t>
  </si>
  <si>
    <t>Connect_Fee: YES / First_Min: NO / Addl_Min: YES</t>
  </si>
  <si>
    <t>Jackson County Jail &amp; Annex, OR</t>
  </si>
  <si>
    <t>Connect_Fee: 0 / First_Min: 0.25,0.35 / Addl_Min: 0.35,0.25</t>
  </si>
  <si>
    <t>Mendocino County Jail, CA</t>
  </si>
  <si>
    <t>Connect_Fee: 0 / First_Min: 0.20,0.30,0.45 / Addl_Min: 0.30,0.20,0.45</t>
  </si>
  <si>
    <t>Connect_Fee: 0 / First_Min: 1 / Addl_Min: 1</t>
  </si>
  <si>
    <t>Darlington County Detention, SC</t>
  </si>
  <si>
    <t>Connect_Fee: 0 / First_Min: 0.25,0.10 / Addl_Min: 0.25,0.10</t>
  </si>
  <si>
    <t>Whatcom County Jail, WA</t>
  </si>
  <si>
    <t>Connect_Fee: 0 / First_Min: 0.42,0.30 / Addl_Min: 0.30,0.42</t>
  </si>
  <si>
    <t>Maine Department of Corrections: Bolduc Correctional Facility, ME</t>
  </si>
  <si>
    <t>Houston County Jail, AL</t>
  </si>
  <si>
    <t>Carroll County Detention Center, MD</t>
  </si>
  <si>
    <t>Connect_Fee: 0 / First_Min: 0.15,0.10 / Addl_Min: 0.15,0.10</t>
  </si>
  <si>
    <t>Covington County Jail</t>
  </si>
  <si>
    <t>Connect_Fee: 0 / First_Min: 0.22 / Addl_Min: 0.22</t>
  </si>
  <si>
    <t>Connect_Fee: 0 / First_Min: 0.21,0.22 / Addl_Min: 0.21,0.22</t>
  </si>
  <si>
    <t>Covington County Jail, AL</t>
  </si>
  <si>
    <t>Decatur County Jail, GA</t>
  </si>
  <si>
    <t>Connect_Fee: NO / First_Min: NO / Addl_Min: YES</t>
  </si>
  <si>
    <t>Moore County Jail, NC</t>
  </si>
  <si>
    <t>Connect_Fee: 0 / First_Min: 0.11,0.55 / Addl_Min: 0.55,0.11</t>
  </si>
  <si>
    <t>Josephine County Jail, OR</t>
  </si>
  <si>
    <t>Connect_Fee: 0 / First_Min: 0.25,1.05 / Addl_Min: 0.25,1.05</t>
  </si>
  <si>
    <t>Connect_Fee: 4.99 / First_Min: 0.99 / Addl_Min: 0.99</t>
  </si>
  <si>
    <t>Long Creek Youth Development Center, ME</t>
  </si>
  <si>
    <t>County Jail**</t>
  </si>
  <si>
    <t>Walker County Jail, TX</t>
  </si>
  <si>
    <t>Connect_Fee: 0 / First_Min: 0.75,0.45 / Addl_Min: 0.75,0.45</t>
  </si>
  <si>
    <t>Vermilion Parish Jail, LA</t>
  </si>
  <si>
    <t>Beauregard Parish Jail, LA</t>
  </si>
  <si>
    <t>Dunn County Jail, WI</t>
  </si>
  <si>
    <t>Connect_Fee: 0 / First_Min: 0.50,1.05,0.65 / Addl_Min: 0.50,1.05,0.65</t>
  </si>
  <si>
    <t>Tuolumne County Jail, CA</t>
  </si>
  <si>
    <t>Downeast Correctional Facility</t>
  </si>
  <si>
    <t>Jackson County Transition Center</t>
  </si>
  <si>
    <t>Coffee County Jail AL</t>
  </si>
  <si>
    <t>Coffee County Jail, AL</t>
  </si>
  <si>
    <t>Elko County Jail, NV</t>
  </si>
  <si>
    <t>Grays Harbor County, WA</t>
  </si>
  <si>
    <t>Newberry County Detention Center, SC</t>
  </si>
  <si>
    <t>Connect_Fee: 0 / First_Min: 0.55,0.11 / Addl_Min: 0.55,0.11</t>
  </si>
  <si>
    <t>Fairfield County Detention Center, SC</t>
  </si>
  <si>
    <t>Connect_Fee: 0 / First_Min: 0.16 / Addl_Min: 0.16</t>
  </si>
  <si>
    <t>Connect_Fee: 0 / First_Min: 0.16,0.25 / Addl_Min: 0.16,0.25</t>
  </si>
  <si>
    <t>Montgomery County Jail, MO</t>
  </si>
  <si>
    <t>Connect_Fee: 0 / First_Min: 0.25,0.75 / Addl_Min: 0.25,0.75</t>
  </si>
  <si>
    <t>Pasadena Police Department, CA</t>
  </si>
  <si>
    <t>County Jail*</t>
  </si>
  <si>
    <t>Connect_Fee: 0 / First_Min: 0.50,1.15 / Addl_Min: 1.15,0.50</t>
  </si>
  <si>
    <t>Colusa County Jail, CA</t>
  </si>
  <si>
    <t>Connect_Fee: 0 / First_Min: 0.30,0.73 / Addl_Min: 0.30,0.73</t>
  </si>
  <si>
    <t>Long Beach City Jail, CA</t>
  </si>
  <si>
    <t>Connect_Fee: 0 / First_Min: 0.65 / Addl_Min: 0.65</t>
  </si>
  <si>
    <t>Huntington Beach Police Department, CA</t>
  </si>
  <si>
    <t>Connect_Fee: 0 / First_Min: 0.35 / Addl_Min: 0.35</t>
  </si>
  <si>
    <t>Randolph County Jail, AL</t>
  </si>
  <si>
    <t>Connect_Fee: 0 / First_Min: 0.19,0.18,0.22 / Addl_Min: 0.18,0.19,0.22</t>
  </si>
  <si>
    <t>Randolph County Sheriff's Office</t>
  </si>
  <si>
    <t>White Mountain Apache Police Department, AZ</t>
  </si>
  <si>
    <t>Connect_Fee: 0 / First_Min: 0.65,0.25 / Addl_Min: 0.25,0.65</t>
  </si>
  <si>
    <t>Jackson County Jail, WI</t>
  </si>
  <si>
    <t>Connect_Fee: 0 / First_Min: 0.50,1.05 / Addl_Min: 0.50,1.05</t>
  </si>
  <si>
    <t>Aaron Cohn Regional Youth Detention Center, GA</t>
  </si>
  <si>
    <t>Connect_Fee: 0 / First_Min: 0.06 / Addl_Min: 0.06</t>
  </si>
  <si>
    <t>Mariposa County Jail, CA</t>
  </si>
  <si>
    <t>Accomack County Jail, VA</t>
  </si>
  <si>
    <t>Connect_Fee: 0 / First_Min: 0.35,0.15 / Addl_Min: 0.15,0.35</t>
  </si>
  <si>
    <t>Accomack County Sheriff's Office</t>
  </si>
  <si>
    <t>Chula Vista City Jail, CA</t>
  </si>
  <si>
    <t>Connect_Fee: 0 / First_Min: 0.50,1.15,0.40 / Addl_Min: 0.50,1.15,0.40</t>
  </si>
  <si>
    <t>Geneva County Jail, AL</t>
  </si>
  <si>
    <t>City of Frisco Jail, TX</t>
  </si>
  <si>
    <t>City of Acworth Detention Center, GA</t>
  </si>
  <si>
    <t>West Feliciana Parish Jail, LA</t>
  </si>
  <si>
    <t>Grand County Jail, CO</t>
  </si>
  <si>
    <t>Connect_Fee: 0 / First_Min: 0.5 / Addl_Min: 0.5</t>
  </si>
  <si>
    <t>Mendocino County Juvenile Hall, CA</t>
  </si>
  <si>
    <t>Connect_Fee: 0 / First_Min: 0.45,0.30 / Addl_Min: 0.45,0.30</t>
  </si>
  <si>
    <t>Mendocino Juvenile Hall</t>
  </si>
  <si>
    <t>Rosebud Sioux Tribe Corrections, SD</t>
  </si>
  <si>
    <t>Connect_Fee: 0 / First_Min: 0.50,0.15,0.65 / Addl_Min: 0.50,0.15,0.65</t>
  </si>
  <si>
    <t>Benton County Correctional Facility, OR</t>
  </si>
  <si>
    <t>Connect_Fee: 0 / First_Min: 1.05,0.30 / Addl_Min: 1.05,0.30</t>
  </si>
  <si>
    <t>Pueblo of Laguna Detention Facility, NM</t>
  </si>
  <si>
    <t>Connect_Fee: 0 / First_Min: 0.15 / Addl_Min: 0.15</t>
  </si>
  <si>
    <t>Hurst Police Department, TX</t>
  </si>
  <si>
    <t>Connect_Fee: 0 / First_Min: 0.7 / Addl_Min: 0.7</t>
  </si>
  <si>
    <t>Connect_Fee: 7.5 / First_Min: 1.15 / Addl_Min: 1.15</t>
  </si>
  <si>
    <t>Niagara Falls City Jail, NY</t>
  </si>
  <si>
    <t>Connect_Fee: 0 / First_Min: 6.5 / Addl_Min: 1.25</t>
  </si>
  <si>
    <t>Clearwater County Jail, ID</t>
  </si>
  <si>
    <t>Connect_Fee: 0 / First_Min: 0.50,1.15,0.65 / Addl_Min: 0.50,0.65,1.15</t>
  </si>
  <si>
    <t>Zuni City Department of Corrections, NM</t>
  </si>
  <si>
    <t>Foley Police Department, AL</t>
  </si>
  <si>
    <t>Adams County Jail, ID</t>
  </si>
  <si>
    <t>Connect_Fee: 0 / First_Min: 0.40,0.47,0.35 / Addl_Min: 0.40,0.47,0.35</t>
  </si>
  <si>
    <t>Gerald Fox Adult Detention, ND</t>
  </si>
  <si>
    <t>Connect_Fee: 0 / First_Min: 0.75,0.25 / Addl_Min: 0.75,0.25</t>
  </si>
  <si>
    <t>Bullock County Jail, AL</t>
  </si>
  <si>
    <t>Adams County Jail, WA</t>
  </si>
  <si>
    <t>Connect_Fee: 0 / First_Min: 0.50,0.45,0.95 / Addl_Min: 0.50,0.45,0.95</t>
  </si>
  <si>
    <t>Torrance Police Department, CA</t>
  </si>
  <si>
    <t>Claiborne County Jail, MS</t>
  </si>
  <si>
    <t>Colorado River Indian Tribe (CRIT), AZ</t>
  </si>
  <si>
    <t>Connect_Fee: 0 / First_Min: 0.25,0.65 / Addl_Min: 0.65,0.25</t>
  </si>
  <si>
    <t>Paterson Police Department, NJ</t>
  </si>
  <si>
    <t>Connect_Fee: 0 / First_Min: 0.50,0.30 / Addl_Min: 0.50,0.30</t>
  </si>
  <si>
    <t>Arab City Police Dept, AL</t>
  </si>
  <si>
    <t>Leesville City Jail, LA</t>
  </si>
  <si>
    <t>Blue Springs Police Department, MO</t>
  </si>
  <si>
    <t>Connect_Fee: 0.81 / First_Min: 0.25,0.50,0.35 / Addl_Min: 0.25,0.50,0.35</t>
  </si>
  <si>
    <t>Connect_Fee: YES / First_Min: NO / Addl_Min: NO</t>
  </si>
  <si>
    <t>Douglas County Jail, MO</t>
  </si>
  <si>
    <t>Connect_Fee: 0 / First_Min: 0.25,0.85 / Addl_Min: 0.25,0.85</t>
  </si>
  <si>
    <t>Blue Mound Police Department, TX</t>
  </si>
  <si>
    <t>Connect_Fee: 0 / First_Min: 0.50,0.90 / Addl_Min: 0.90,0.50</t>
  </si>
  <si>
    <t>Glendale Police Department, CA</t>
  </si>
  <si>
    <t>Connect_Fee: 0 / First_Min: 0.60,1.25 / Addl_Min: 0.60,1.25</t>
  </si>
  <si>
    <t>Peach Springs Hualapai Adult Detention Center, AZ</t>
  </si>
  <si>
    <t>Connect_Fee: 0 / First_Min: 0.65,0.15 / Addl_Min: 0.65,0.15</t>
  </si>
  <si>
    <t>Hayward Police Department, CA</t>
  </si>
  <si>
    <t>Connect_Fee: 0 / First_Min: 0.90,1.15 / Addl_Min: 0.90,1.15</t>
  </si>
  <si>
    <t>Fremont Police Department, CA</t>
  </si>
  <si>
    <t>Connect_Fee: 0 / First_Min: 1.15,0.75 / Addl_Min: 0.75,1.15</t>
  </si>
  <si>
    <t>Independence Police Department, MO</t>
  </si>
  <si>
    <t>Connect_Fee: 0 / First_Min: 1.55,1.05 / Addl_Min: 1.05,1.55</t>
  </si>
  <si>
    <t>Orange Beach Police Department, AL</t>
  </si>
  <si>
    <t>Lewis County Jail, ID</t>
  </si>
  <si>
    <t>Connect_Fee: 0 / First_Min: 1.15 / Addl_Min: 1.15</t>
  </si>
  <si>
    <t>Hawthorne Police Department, CA</t>
  </si>
  <si>
    <t>Connect_Fee: 0 / First_Min: 0.60,1.25 / Addl_Min: 1.25,0.60</t>
  </si>
  <si>
    <t>Scott City Police Department, MO</t>
  </si>
  <si>
    <t>Inglewood Police Department, CA</t>
  </si>
  <si>
    <t>McCormick County Jail, SC</t>
  </si>
  <si>
    <t>Connect_Fee: 0 / First_Min: 0.55,0.25 / Addl_Min: 0.25,0.55</t>
  </si>
  <si>
    <t>Buena Park Police Department, CA</t>
  </si>
  <si>
    <t>Beverly Hills Police Department, CA</t>
  </si>
  <si>
    <t>Connect_Fee: 0 / First_Min: 0.50,1.15 / Addl_Min: 0.50,1.15</t>
  </si>
  <si>
    <t>Burbank Police Department, CA</t>
  </si>
  <si>
    <t>Monterey Park Police Department, CA</t>
  </si>
  <si>
    <t>Connect_Fee: 0 / First_Min: 1.15,0.90 / Addl_Min: 1.15,0.90</t>
  </si>
  <si>
    <t>Adamsville Police Department, AL</t>
  </si>
  <si>
    <t>Whittier Police Dept, CA</t>
  </si>
  <si>
    <t>Connect_Fee: 0 / First_Min: 0.65,0.85 / Addl_Min: 0.85,0.35,0.65</t>
  </si>
  <si>
    <t>Lewisville Police Department, TX</t>
  </si>
  <si>
    <t>Connect_Fee: 0 / First_Min: 0.85,1.15 / Addl_Min: 1.15,0.85</t>
  </si>
  <si>
    <t>Ramah Navajo Police Department, NM</t>
  </si>
  <si>
    <t>Connect_Fee: 0 / First_Min: 0.21 / Addl_Min: 0.21</t>
  </si>
  <si>
    <t>Clark County Jail, ID</t>
  </si>
  <si>
    <t>Connect_Fee: 0 / First_Min: 0.50,0.69,0.28 / Addl_Min: 0.50,0.69,0.28</t>
  </si>
  <si>
    <t>Albertville City Police Department, AL</t>
  </si>
  <si>
    <t>Hoquiam Police Department, WA</t>
  </si>
  <si>
    <t>Connect_Fee: 0 / First_Min: 0.50,0.45,0.30 / Addl_Min: 0.50,0.30,0.45</t>
  </si>
  <si>
    <t>The Colony Police Department, TX</t>
  </si>
  <si>
    <t>Connect_Fee: 0 / First_Min: 0.75,0.65 / Addl_Min: 0.75,0.65</t>
  </si>
  <si>
    <t>Lodi Police Department, CA</t>
  </si>
  <si>
    <t>Connect_Fee: 0 / First_Min: 0.90,0.65 / Addl_Min: 0.65,0.90</t>
  </si>
  <si>
    <t>El Monte Police Department, CA</t>
  </si>
  <si>
    <t>Redondo Beach Police Department, CA</t>
  </si>
  <si>
    <t>Connect_Fee: 0 / First_Min: 0.75,0.95 / Addl_Min: 0.95,0.75</t>
  </si>
  <si>
    <t>Gardena Police Department, CA</t>
  </si>
  <si>
    <t>Connect_Fee: 0 / First_Min: 1.10,0.45 / Addl_Min: 1.10,0.45</t>
  </si>
  <si>
    <t>Clovis Police Department, CA</t>
  </si>
  <si>
    <t>Connect_Fee: 0 / First_Min: 4.00,1.75 / Addl_Min: 4.00,1.75</t>
  </si>
  <si>
    <t>Guntersville City Police Department, AL</t>
  </si>
  <si>
    <t>Montebello Police Department, CA</t>
  </si>
  <si>
    <t>Alhambra Police Department, CA</t>
  </si>
  <si>
    <t>Costa Mesa Police Department, CA</t>
  </si>
  <si>
    <t>Connect_Fee: 0 / First_Min: 1.10,1.25 / Addl_Min: 1.25,1.10</t>
  </si>
  <si>
    <t>Shelby Police Department, OH</t>
  </si>
  <si>
    <t>Connect_Fee: 0 / First_Min: 0.36 / Addl_Min: 0.36</t>
  </si>
  <si>
    <t>Manhattan Beach Police Jail, CA</t>
  </si>
  <si>
    <t>Newport Beach Police Department, CA</t>
  </si>
  <si>
    <t>Signal Hill Police Department, CA</t>
  </si>
  <si>
    <t>Connect_Fee: 0 / First_Min: 0.90,1.25 / Addl_Min: 1.25,0.90</t>
  </si>
  <si>
    <t>El Segundo Police Department, CA</t>
  </si>
  <si>
    <t>Connect_Fee: 0 / First_Min: 1.10,0.40 / Addl_Min: 1.10,0.40</t>
  </si>
  <si>
    <t>Flower Mound Police Department, TX</t>
  </si>
  <si>
    <t>Edmond Police Department, OK</t>
  </si>
  <si>
    <t>Connect_Fee: 0 / First_Min: 0.35,0.95 / Addl_Min: 0.95,0.35</t>
  </si>
  <si>
    <t>Hermosa Beach Police Department, CA</t>
  </si>
  <si>
    <t>Bell Gardens Police Department, CA</t>
  </si>
  <si>
    <t>Connect_Fee: 0 / First_Min: 0.75,0.60 / Addl_Min: 0.75,0.60</t>
  </si>
  <si>
    <t>Westminster Police Department, CA</t>
  </si>
  <si>
    <t>Connect_Fee: 0 / First_Min: 1.25,0.60 / Addl_Min: 1.25,0.60</t>
  </si>
  <si>
    <t>Dothan Police Department, AL</t>
  </si>
  <si>
    <t>Daphne City Police Department, AL</t>
  </si>
  <si>
    <t>Connect_Fee: 0 / First_Min: 0.28 / Addl_Min: 0.28</t>
  </si>
  <si>
    <t>City of Corona Police Department , CA</t>
  </si>
  <si>
    <t>Greece Town Police Department, NY</t>
  </si>
  <si>
    <t>Connect_Fee: 0 / First_Min: 0.45,0.35 / Addl_Min: 0.45,0.35</t>
  </si>
  <si>
    <t>Yukon Police Department, OK</t>
  </si>
  <si>
    <t>Connect_Fee: 0 / First_Min: 0.45,0.60 / Addl_Min: 0.60,0.45</t>
  </si>
  <si>
    <t>Louisiana Police Department, MO</t>
  </si>
  <si>
    <t>Connect_Fee: 0 / First_Min: 0.60,0.40 / Addl_Min: 0.40,0.60</t>
  </si>
  <si>
    <t>Muscogee Youth Detention Center, GA</t>
  </si>
  <si>
    <t>Opelousas City Jail</t>
  </si>
  <si>
    <t>Pearl River Police Department, LA</t>
  </si>
  <si>
    <t>Sulphur Police Department</t>
  </si>
  <si>
    <t>Eunice City Jail, LA</t>
  </si>
  <si>
    <t>Ville Platte Police Department, LA</t>
  </si>
  <si>
    <t>Morgan City Jail</t>
  </si>
  <si>
    <t>Christian Acres Juvenile Youth Center, LA</t>
  </si>
  <si>
    <t>Hammond Police Dept / iCON</t>
  </si>
  <si>
    <t>Connect_Fee: 0 / First_Min: 0.45 / Addl_Min: 0.45</t>
  </si>
  <si>
    <t>Winnebago County Juvenile DC</t>
  </si>
  <si>
    <t>Pierce County Sheriff</t>
  </si>
  <si>
    <t>Connect_Fee: 0 / First_Min: 0.95 / Addl_Min: 0.95</t>
  </si>
  <si>
    <t>De Soto PD-JCW</t>
  </si>
  <si>
    <t>Connect_Fee: 0 / First_Min: 1.05 / Addl_Min: 1.05</t>
  </si>
  <si>
    <t>GUN BARREL CITY JAIL-JCW</t>
  </si>
  <si>
    <t>Wilmer Police Dept-JCW</t>
  </si>
  <si>
    <t>Friendswood Police Department, TX</t>
  </si>
  <si>
    <t>Childress Police Department - JCW</t>
  </si>
  <si>
    <t>Bedford Police Dept-JCW</t>
  </si>
  <si>
    <t>ALLEN CITY JAIL-JCW</t>
  </si>
  <si>
    <t>Brazoria Police Department-JCW</t>
  </si>
  <si>
    <t>Palmview Police Dept-JCW</t>
  </si>
  <si>
    <t>EVERMAN CITY JAIL-JCW</t>
  </si>
  <si>
    <t>West Columbia Police Dept.</t>
  </si>
  <si>
    <t>Terrell Police Department-JCW</t>
  </si>
  <si>
    <t>WHITESBORO CITY JAIL-JCW</t>
  </si>
  <si>
    <t>University Park Police Dept - JCW</t>
  </si>
  <si>
    <t>Garland Detention Center, TX</t>
  </si>
  <si>
    <t>Hidalgo City Jail, TX</t>
  </si>
  <si>
    <t>KEENE CITY JAIL-JCW</t>
  </si>
  <si>
    <t>Dalworthington Gardens Police Department, TX</t>
  </si>
  <si>
    <t>Gladewater City Jail, TX</t>
  </si>
  <si>
    <t>NEW BOSTON CITY JAIL-JCW</t>
  </si>
  <si>
    <t>7 Points Police Dept-JCW</t>
  </si>
  <si>
    <t>Center Police Deptmart-JCW</t>
  </si>
  <si>
    <t>Elsa Police Department-JCW</t>
  </si>
  <si>
    <t>KILGORE CITY JAIL-JCW</t>
  </si>
  <si>
    <t>GLENN HEIGHTS CITY JAIL-JCW</t>
  </si>
  <si>
    <t>Ennis City Jail-JCW</t>
  </si>
  <si>
    <t>BONHAM CITY JAIL-JCW</t>
  </si>
  <si>
    <t>Highland Park City Jail, TX</t>
  </si>
  <si>
    <t>Commerce Police Department-JCW</t>
  </si>
  <si>
    <t>Saginaw Police Department, TX</t>
  </si>
  <si>
    <t>OLNEY CITY JAIL-JCW</t>
  </si>
  <si>
    <t>LAKE DALLAS CITY JAIL-JCW</t>
  </si>
  <si>
    <t>CLEVELAND CITY JAIL-JCW</t>
  </si>
  <si>
    <t>GRAPEVINE CITY JAIL-JCW</t>
  </si>
  <si>
    <t>HILLSBORO CITY JAIL-JCW</t>
  </si>
  <si>
    <t>Converse Police Department-JCW</t>
  </si>
  <si>
    <t>Harlingen Police Department-JCW</t>
  </si>
  <si>
    <t>Lake Worth Police Dept-JCW</t>
  </si>
  <si>
    <t>Farmers Branch Detention Center, TX</t>
  </si>
  <si>
    <t>ANGLETON CITY JAIL-JCW</t>
  </si>
  <si>
    <t>Rockdale Police Department-JCW</t>
  </si>
  <si>
    <t>HIGHLAND VILLAGE CITY JAIL-JCW</t>
  </si>
  <si>
    <t>Hutchins Police Dept-JCW</t>
  </si>
  <si>
    <t>Seagoville-JCW</t>
  </si>
  <si>
    <t>RICHARDSON CITY JAIL-JCW</t>
  </si>
  <si>
    <t>PANTEGO CITY JAIL-JCW</t>
  </si>
  <si>
    <t>Little Elm Police Department - JCW</t>
  </si>
  <si>
    <t>River Oaks Police Dept-JCW</t>
  </si>
  <si>
    <t>Westworth Village Police Dept-JCW</t>
  </si>
  <si>
    <t>Azle City Jail-JCW</t>
  </si>
  <si>
    <t>City of Dallas Marshall's - JCW</t>
  </si>
  <si>
    <t>Balch Spring Police Department-JCW</t>
  </si>
  <si>
    <t>Chaffee Police Department-JCW</t>
  </si>
  <si>
    <t>Connect_Fee: 0 / First_Min: 1.55 / Addl_Min: 1.55</t>
  </si>
  <si>
    <t>Grosse Pointe Woods</t>
  </si>
  <si>
    <t>Romulus Police Dept.</t>
  </si>
  <si>
    <t>Lincoln Park Police Jail, MI</t>
  </si>
  <si>
    <t>Berkley Police Dept.</t>
  </si>
  <si>
    <t>Warren Police Dept. / iCON</t>
  </si>
  <si>
    <t>Clinton Township Police Department, MI</t>
  </si>
  <si>
    <t>Farmington Hills Police Dept. / iCON</t>
  </si>
  <si>
    <t>Taylor Police Department, MI</t>
  </si>
  <si>
    <t>Northville Police Dept.</t>
  </si>
  <si>
    <t>Southgate Police Dept.</t>
  </si>
  <si>
    <t>Madison Heights Police Dept. / iCON</t>
  </si>
  <si>
    <t>Royal Oak Police Dept. / iCON</t>
  </si>
  <si>
    <t>Canton Police Department, MI</t>
  </si>
  <si>
    <t>Farmington Police Dept.</t>
  </si>
  <si>
    <t>Livonia Police Dept.</t>
  </si>
  <si>
    <t>Wixom Police Dept.</t>
  </si>
  <si>
    <t>Van Buren Township Police Department, MI</t>
  </si>
  <si>
    <t>Dearborn Police Department, MI</t>
  </si>
  <si>
    <t>East Lansing Police Department, MI</t>
  </si>
  <si>
    <t>Birmingham Police Dept.</t>
  </si>
  <si>
    <t>Southfield Police Department, MI</t>
  </si>
  <si>
    <t>Westland Police Department,, MI</t>
  </si>
  <si>
    <t>Inkster Police Dept / iCON</t>
  </si>
  <si>
    <t>St. Clair Shores Police Department, MI</t>
  </si>
  <si>
    <t>Sterling Heights Police Department, MI</t>
  </si>
  <si>
    <t>[INACTIVE] White Lake Police Dept.</t>
  </si>
  <si>
    <t>Wyandotte Police Dept. / iCON</t>
  </si>
  <si>
    <t>Troy Police Department, MI</t>
  </si>
  <si>
    <t>Redford Police Department, MI</t>
  </si>
  <si>
    <t>City of Boston- District C-6 South Boston</t>
  </si>
  <si>
    <t>Connect_Fee: 0 / First_Min: 0.15,0.20 / Addl_Min: 0.20,0.15</t>
  </si>
  <si>
    <t>City of Boston- District B-2 Roxbury</t>
  </si>
  <si>
    <t>City of Boston- District D-14 Brighton</t>
  </si>
  <si>
    <t>City of Boston- District A-7 East Boston</t>
  </si>
  <si>
    <t>City of Boston- District E-5 West Roxbury</t>
  </si>
  <si>
    <t>City of Boston- District C-11 Dorchester</t>
  </si>
  <si>
    <t>City of Boston- District B-3 Mattapan</t>
  </si>
  <si>
    <t>City of Boston- District E-18 Hyde Park</t>
  </si>
  <si>
    <t>City of Boston- District E-13 Jamaica Plain</t>
  </si>
  <si>
    <t>Patton State Hospital, CA</t>
  </si>
  <si>
    <t>Other</t>
  </si>
  <si>
    <t>Connect_Fee: 0 / First_Min: 0.16,0.10,0.15,0.38,0.18,0.21,0.13 / Addl_Min: 0.12,0.38,0.13,0.11,0.08,0.09,0.14</t>
  </si>
  <si>
    <t>City of Boston- District A-1 Downtown</t>
  </si>
  <si>
    <t>Connect_Fee: 0 / First_Min: 0.20,0.15 / Addl_Min: 0.20,0.15</t>
  </si>
  <si>
    <t>City of Boston- District D-4 South End</t>
  </si>
  <si>
    <t>Whatcom County Juvenile Hall</t>
  </si>
  <si>
    <t>[INACTIVE] Lynnwood Jail</t>
  </si>
  <si>
    <t>Connect_Fee: 0 / First_Min: 0.45,0.30 / Addl_Min: 0.30,0.45</t>
  </si>
  <si>
    <t>Lancaster Youth Services Center</t>
  </si>
  <si>
    <t>Connect_Fee: 0 / First_Min: 0.50,0.18 / Addl_Min: 0.50,0.18</t>
  </si>
  <si>
    <t>City of Natchez Police Dept.</t>
  </si>
  <si>
    <t>Connect_Fee: 0 / First_Min: 0.55,0.50 / Addl_Min: 0.50,0.55</t>
  </si>
  <si>
    <t>Lawton City Police Dept.</t>
  </si>
  <si>
    <t>Connect_Fee: 0 / First_Min: 0.55,0.85 / Addl_Min: 0.55,0.85</t>
  </si>
  <si>
    <t>CLINTON CITY JAIL-JCW</t>
  </si>
  <si>
    <t>Connect_Fee: 0 / First_Min: 0.95,0.35 / Addl_Min: 0.95,0.35</t>
  </si>
  <si>
    <t>Elk City Police Department-JCW</t>
  </si>
  <si>
    <t>Bethany City Jail, OK</t>
  </si>
  <si>
    <t>BROKEN ARROW CITY JAIL-JCW</t>
  </si>
  <si>
    <t>ROLAND CITY JAIL-JCW</t>
  </si>
  <si>
    <t>Manford Police Department-JCW</t>
  </si>
  <si>
    <t>MUSTANG CITY JAIL-JCW</t>
  </si>
  <si>
    <t>Owasso Police Dept.</t>
  </si>
  <si>
    <t>Bixby Police Department - JCW</t>
  </si>
  <si>
    <t>Dixon Police Dept-JCW</t>
  </si>
  <si>
    <t>Connect_Fee: 0 / First_Min: 1.55,1.05 / Addl_Min: 1.55,1.05</t>
  </si>
  <si>
    <t>West Seneca Police Dept.</t>
  </si>
  <si>
    <t>Middletown City Jail, OH</t>
  </si>
  <si>
    <t>Cuyahoga Falls Police Department, OH</t>
  </si>
  <si>
    <t>Central New York Psychiatric Center</t>
  </si>
  <si>
    <t>Florida DOC- Pay Telephones</t>
  </si>
  <si>
    <t>&lt; 50</t>
  </si>
  <si>
    <t>II(a). Narrative Description of ICS Rates</t>
  </si>
  <si>
    <t>1. In this space, please list all per-minute intrastate rates that are different form the provider's average Intrastate Rate (see Section II, Column 4):</t>
  </si>
  <si>
    <t>Name</t>
  </si>
  <si>
    <t>Connect Fee</t>
  </si>
  <si>
    <t>First Min</t>
  </si>
  <si>
    <t>Addl Min</t>
  </si>
  <si>
    <t>Explanation</t>
  </si>
  <si>
    <t>$9.66(76 times)</t>
  </si>
  <si>
    <t>Using wrong rate plan; Will deploy fix</t>
  </si>
  <si>
    <t>$1.00(18 times)</t>
  </si>
  <si>
    <t>$1.00(17 times)</t>
  </si>
  <si>
    <t>$1.69(3817 times), $2.70(967 times)</t>
  </si>
  <si>
    <t>$0.38(3 times)</t>
  </si>
  <si>
    <t>$1.20(12 times)</t>
  </si>
  <si>
    <t>$1.00(510 times)</t>
  </si>
  <si>
    <t>$1.00(61 times)</t>
  </si>
  <si>
    <t>$3.00(82 times)</t>
  </si>
  <si>
    <t>$1.00(33 times)</t>
  </si>
  <si>
    <t>$1.00(24 times)</t>
  </si>
  <si>
    <t>$1.00(1 times)</t>
  </si>
  <si>
    <t xml:space="preserve">Utica Police Department </t>
  </si>
  <si>
    <t>$6.00(10 times)</t>
  </si>
  <si>
    <t>$1.29(10 times)</t>
  </si>
  <si>
    <t>$0.90(378 times), $0.36(925 times), $0.95(200 times)</t>
  </si>
  <si>
    <t>$0.30(734 times), $0.28(10744 times)</t>
  </si>
  <si>
    <t>$0.28(519 times)</t>
  </si>
  <si>
    <t>$0.19(21 times)</t>
  </si>
  <si>
    <t>$5.99(143 times), $2.00(2 times)</t>
  </si>
  <si>
    <t>$1.25(2 times), $1.15(143 times)</t>
  </si>
  <si>
    <t>$1.15(143 times)</t>
  </si>
  <si>
    <t>$5.50(207 times), $1.00(129 times)</t>
  </si>
  <si>
    <t>$1.49(114 times), $0.59(222 times)</t>
  </si>
  <si>
    <t>$0.59(222 times), $1.49(114 times)</t>
  </si>
  <si>
    <t>Using default rate plan; Will deploy fix</t>
  </si>
  <si>
    <t>$4.15(288 times)</t>
  </si>
  <si>
    <t>$0.10(288 times)</t>
  </si>
  <si>
    <t>$0.28(3909 times)</t>
  </si>
  <si>
    <t>$0.99(14 times)</t>
  </si>
  <si>
    <t>$2.75(7 times)</t>
  </si>
  <si>
    <t>$0.99(3 times)</t>
  </si>
  <si>
    <t>$0.10(7 times)</t>
  </si>
  <si>
    <t>$0.19(354 times)</t>
  </si>
  <si>
    <t>$6.00(83 times)</t>
  </si>
  <si>
    <t>$1.29(10 times), $6.50(3 times)</t>
  </si>
  <si>
    <t>$1.29(83 times)</t>
  </si>
  <si>
    <t>$0.00(3 times)</t>
  </si>
  <si>
    <t>$0.50(8787 times)</t>
  </si>
  <si>
    <t>$6.00(221 times)</t>
  </si>
  <si>
    <t>$1.29(13 times), $6.50(10 times)</t>
  </si>
  <si>
    <t>$1.29(221 times)</t>
  </si>
  <si>
    <t>$6.00(168 times)</t>
  </si>
  <si>
    <t>$1.29(168 times)</t>
  </si>
  <si>
    <t>$0.28(2035 times)</t>
  </si>
  <si>
    <t>$0.89(10 times)</t>
  </si>
  <si>
    <t>$0.28(1144 times)</t>
  </si>
  <si>
    <t>$0.65(257 times)</t>
  </si>
  <si>
    <t>$6.00(50 times)</t>
  </si>
  <si>
    <t>$1.29(4 times)</t>
  </si>
  <si>
    <t>$1.29(50 times)</t>
  </si>
  <si>
    <t>$0.99(4 times)</t>
  </si>
  <si>
    <t>$0.90(1949 times), $0.36(12169 times), $0.95(1381 times), $1.00(520 times)</t>
  </si>
  <si>
    <t>$6.00(13 times)</t>
  </si>
  <si>
    <t>$1.29(1 times)</t>
  </si>
  <si>
    <t>$1.29(13 times)</t>
  </si>
  <si>
    <t>$0.13(38 times), $1.15(1 times)</t>
  </si>
  <si>
    <t>$0.00(25390 times)</t>
  </si>
  <si>
    <t>$0.99(1 times), $0.09(113 times)</t>
  </si>
  <si>
    <t>$1.15(1 times), $0.21(15 times)</t>
  </si>
  <si>
    <t>$0.19(253 times)</t>
  </si>
  <si>
    <t>$0.19(71 times), $0.18(33 times)</t>
  </si>
  <si>
    <t>$5.99(7 times)</t>
  </si>
  <si>
    <t>$1.15(7 times), $0.00(2423 times)</t>
  </si>
  <si>
    <t>$6.00(350 times)</t>
  </si>
  <si>
    <t>$1.29(350 times)</t>
  </si>
  <si>
    <t>$6.00(130 times)</t>
  </si>
  <si>
    <t>$1.29(130 times)</t>
  </si>
  <si>
    <t>$5.99(3 times), $2.00(3 times)</t>
  </si>
  <si>
    <t>$1.15(3 times), $1.25(3 times)</t>
  </si>
  <si>
    <t>$1.00(3 times)</t>
  </si>
  <si>
    <t>$0.30(5601 times), $0.28(22731 times), $1.00(3 times)</t>
  </si>
  <si>
    <t>$6.00(61 times)</t>
  </si>
  <si>
    <t>$1.29(61 times)</t>
  </si>
  <si>
    <t>$0.75(205 times)</t>
  </si>
  <si>
    <t>$0.99(2 times)</t>
  </si>
  <si>
    <t>$0.00(5625 times)</t>
  </si>
  <si>
    <t>$0.28(62983 times)</t>
  </si>
  <si>
    <t>$1.00(44 times), $0.21(192 times), $1.25(20 times), $0.99(111 times), $1.15(53 times)</t>
  </si>
  <si>
    <t>$0.25(22 times)</t>
  </si>
  <si>
    <t>$0.99(381 times), $0.21(61 times)</t>
  </si>
  <si>
    <t>$0.28(2887 times), $0.30(164 times)</t>
  </si>
  <si>
    <t>$0.30(164 times), $0.28(2887 times)</t>
  </si>
  <si>
    <t>$0.28(4038 times)</t>
  </si>
  <si>
    <t>$6.00(190 times)</t>
  </si>
  <si>
    <t>$1.99(9 times)</t>
  </si>
  <si>
    <t>$1.29(190 times)</t>
  </si>
  <si>
    <t>$1.25(1 times), $0.99(26 times)</t>
  </si>
  <si>
    <t>$0.75(277 times)</t>
  </si>
  <si>
    <t>$6.00(290 times)</t>
  </si>
  <si>
    <t>$1.29(290 times)</t>
  </si>
  <si>
    <t>2.  In this space, please list all per-minute interstate rates that are different from the provider's average Interstate Rate (see Section
II, Column 6):</t>
  </si>
  <si>
    <t>$0.21(22 times)</t>
  </si>
  <si>
    <t>$6.00(4 times)</t>
  </si>
  <si>
    <t>$6.00(15 times)</t>
  </si>
  <si>
    <t>$1.29(15 times)</t>
  </si>
  <si>
    <t>$1.49(1 times)</t>
  </si>
  <si>
    <t>$6.00(6 times)</t>
  </si>
  <si>
    <t>$6.50(5 times), $1.29(6 times)</t>
  </si>
  <si>
    <t>$1.25(5 times), $1.29(6 times)</t>
  </si>
  <si>
    <t>$1.29(13 times), $6.50(12 times)</t>
  </si>
  <si>
    <t>$1.29(13 times), $1.25(12 times)</t>
  </si>
  <si>
    <t>$5.99(2 times)</t>
  </si>
  <si>
    <t>$1.15(2 times)</t>
  </si>
  <si>
    <t>$6.00(21 times)</t>
  </si>
  <si>
    <t>$1.29(21 times), $6.50(10 times)</t>
  </si>
  <si>
    <t>$1.25(10 times), $1.29(21 times)</t>
  </si>
  <si>
    <t>$5.99(9 times)</t>
  </si>
  <si>
    <t>$1.15(9 times)</t>
  </si>
  <si>
    <t>$5.99(9 times), $2.00(1 times)</t>
  </si>
  <si>
    <t>$1.15(9 times), $1.25(1 times)</t>
  </si>
  <si>
    <t>$6.00(37 times)</t>
  </si>
  <si>
    <t>$1.29(37 times), $6.50(17 times)</t>
  </si>
  <si>
    <t>$1.25(17 times), $1.29(37 times)</t>
  </si>
  <si>
    <t>$1.25(3 times), $1.29(10 times)</t>
  </si>
  <si>
    <t>$6.00(1 times)</t>
  </si>
  <si>
    <t>$1.25(10 times), $1.29(13 times)</t>
  </si>
  <si>
    <t>$1.49(3 times)</t>
  </si>
  <si>
    <t>Utica Police Department </t>
  </si>
  <si>
    <t>$5.50(1 times)</t>
  </si>
  <si>
    <t>III. Ancillary Service Charges</t>
  </si>
  <si>
    <t>ADP (for jails)</t>
  </si>
  <si>
    <t>List of Ancillary Service Fees
(types)</t>
  </si>
  <si>
    <t>Charge for Each Ancillary 
Service</t>
  </si>
  <si>
    <t>Number of Times Fee has
been Charged</t>
  </si>
  <si>
    <t>Setup Fee - IVR</t>
  </si>
  <si>
    <t>REDACTED</t>
  </si>
  <si>
    <t>Setup Fee - Live Agent</t>
  </si>
  <si>
    <t>Procerssing Fee - IVR</t>
  </si>
  <si>
    <t>Procerssing Fee - Live Agent</t>
  </si>
  <si>
    <t>Procerssing Fee</t>
  </si>
  <si>
    <t>Setup Fee</t>
  </si>
  <si>
    <t>Youth Institution</t>
  </si>
  <si>
    <t>IV. Variable Site Commission Payments</t>
  </si>
  <si>
    <t>Monthly Amount of Variable Site Commission Payments</t>
  </si>
  <si>
    <t>V. Fixed Site Commission Payments</t>
  </si>
  <si>
    <t>Contracting Party</t>
  </si>
  <si>
    <t xml:space="preserve">Contract Identifier </t>
  </si>
  <si>
    <t>Fixed Site Commissions Required by Contract</t>
  </si>
  <si>
    <t>Facilities Covered by Contract</t>
  </si>
  <si>
    <t>Winnebago County</t>
  </si>
  <si>
    <t>099, 100</t>
  </si>
  <si>
    <t>$816,000 Minimum Annual Guarantee</t>
  </si>
  <si>
    <t>Winnebago Juvenile</t>
  </si>
  <si>
    <t>Jail</t>
  </si>
  <si>
    <t>Winnebago County Jail</t>
  </si>
  <si>
    <t>Mendocino County</t>
  </si>
  <si>
    <t>071, 072</t>
  </si>
  <si>
    <t>$200,000 Minimum Annual Guarantee</t>
  </si>
  <si>
    <t>Mendocino Juvenile</t>
  </si>
  <si>
    <t>Mendocino County Jail</t>
  </si>
  <si>
    <t>Houston County</t>
  </si>
  <si>
    <t>$15,000 Monthly Minimum Guarantee</t>
  </si>
  <si>
    <t>Houston County Jail</t>
  </si>
  <si>
    <t>VI. Video Calling Services</t>
  </si>
  <si>
    <t>ADP 
(for jails)</t>
  </si>
  <si>
    <t>Total Video
Calling Minutes
of Use</t>
  </si>
  <si>
    <t>Per-Minute Rate
for Video Calling</t>
  </si>
  <si>
    <t>List of Ancillary
Service Fees
(types)</t>
  </si>
  <si>
    <t>Charge for Each
Ancillary Service</t>
  </si>
  <si>
    <t>Number of Times
Fee has been
Charged</t>
  </si>
  <si>
    <t>VII. Disability Access</t>
  </si>
  <si>
    <t>Number of 
Disability-Related
Calls</t>
  </si>
  <si>
    <t>Number of Problems
Experienced with
Disability-Related
Calls</t>
  </si>
  <si>
    <t>FCC NOTICE REQUIRED BY THE PAPERWORK REDUCTION ACT</t>
  </si>
  <si>
    <r>
      <t xml:space="preserve">We have estimated that each response to this collection of information will take 60 hours. Our estimate includes the time to read the instructions, 
look through existing records, gather and maintain the required data, and actually complete and review the form or response. If you have any
comments on this estimate, or on how we can improve the collection and reduce the burden it causes you, please write the Federal
Communications Commission, AMD-PERM, Paperwork Reduction Project (3060-1222), Washington, DC 20554. We will also accept your
comments via the Internet if your send them to </t>
    </r>
    <r>
      <rPr>
        <b/>
        <u/>
        <sz val="11.5"/>
        <rFont val="Times New Roman"/>
        <family val="1"/>
      </rPr>
      <t>pra@fcc.gov.</t>
    </r>
    <r>
      <rPr>
        <sz val="11.5"/>
        <rFont val="Times New Roman"/>
        <family val="1"/>
      </rPr>
      <t xml:space="preserve"> Please DO NOT SEND COMPLETED APPLICATIONS TO THIS ADDRESS. 
Remember - you are not required to respond to a collection of information sponsored by the Federal government, and the government may not 
conduct or sponsor this collection, unless it displays a currently valid OMB control number or if we fail to provide you with this notice. This 
collection has been assigned an OMB control number of 3060-1222.</t>
    </r>
  </si>
  <si>
    <t>THE FOREGOING NOTICE IS REQUIRED BY THE PAPERWORK REDUCTION ACT OF 1995, P.L. 104-13, OCTOBER 1, 1995, 44
U.S.C. 3507</t>
  </si>
  <si>
    <t>FCC Form 2301 (b)</t>
  </si>
  <si>
    <t>Estimated Time Per Response: 5 Hours</t>
  </si>
  <si>
    <t>Inmate Calling Services Annual Certification Form</t>
  </si>
  <si>
    <t>Please Read Instructions Before Completing</t>
  </si>
  <si>
    <t>(To Be Completed by Service Provider)</t>
  </si>
  <si>
    <t>1. Name of Service Provider</t>
  </si>
  <si>
    <t>2. Reporting Year</t>
  </si>
  <si>
    <t xml:space="preserve"> </t>
  </si>
  <si>
    <t>3. Officer Name, Title</t>
  </si>
  <si>
    <t>4. Mailing Address of Officer</t>
  </si>
  <si>
    <t xml:space="preserve">    Street Address</t>
  </si>
  <si>
    <t xml:space="preserve">   City</t>
  </si>
  <si>
    <t>State</t>
  </si>
  <si>
    <t xml:space="preserve">Zip Code   </t>
  </si>
  <si>
    <t>5. Telephone Number</t>
  </si>
  <si>
    <t>602-403-9905</t>
  </si>
  <si>
    <t>6. Email Address</t>
  </si>
  <si>
    <t>brian@edovo.com</t>
  </si>
  <si>
    <t>Block 2:  Certification</t>
  </si>
  <si>
    <t>The chief executive officer (CEO), chief financial officer (CFO), or other senior executive with
first-hand knowledge of the accuracy and completeness of the information provided must certify 
as follows:</t>
  </si>
  <si>
    <t>I swear under penalty of perjury that:</t>
  </si>
  <si>
    <t>(i)</t>
  </si>
  <si>
    <t xml:space="preserve">I, </t>
  </si>
  <si>
    <t>(name and title), am an officer of the above-</t>
  </si>
  <si>
    <t>named service provider and am authorized to submit the attached Annual Reports on</t>
  </si>
  <si>
    <t>behalf of the service provider;</t>
  </si>
  <si>
    <t>(ii)</t>
  </si>
  <si>
    <t>I have examined the attached Annual Reporting Forms and all requested information</t>
  </si>
  <si>
    <t xml:space="preserve">has been provided; </t>
  </si>
  <si>
    <t>(iii)</t>
  </si>
  <si>
    <t>Based on information known to me, or provided to me by employees responsible for</t>
  </si>
  <si>
    <t xml:space="preserve">the data being submitted, all statements of fact, as well as all data, are true and </t>
  </si>
  <si>
    <t>accurate; and</t>
  </si>
  <si>
    <t>(iv)</t>
  </si>
  <si>
    <t>The above-named service provider is in compliance with the Federal</t>
  </si>
  <si>
    <t>Communications Commission's rules governing inmate calling services (ICS). I</t>
  </si>
  <si>
    <t>acknowledge that failure to comply with the rules governing ICS may result in civil</t>
  </si>
  <si>
    <t xml:space="preserve">or criminal prosecution. </t>
  </si>
  <si>
    <t>9. Signature of Authorized Person</t>
  </si>
  <si>
    <t>10. Date</t>
  </si>
  <si>
    <t>11. Printed name of Authorized Person</t>
  </si>
  <si>
    <r>
      <t xml:space="preserve">We have estimated that each response to this collection of information will take 5 hours.  Our estimate 
includes the time to read the instructions, look through existing records, gather and maintain the required 
data, and actually complete and review the form or response. If you have any comments on this estimate, 
or on how we can improve the collection and reduce the burden it causes you, please write the Federal 
Communications Commission, AMD-PERM, Paperwork Reduction Project (3060-1222), Washington, 
DC 20554. We will also accept your comments via the Internet if your send them to </t>
    </r>
    <r>
      <rPr>
        <b/>
        <u/>
        <sz val="11.5"/>
        <rFont val="Times New Roman"/>
        <family val="1"/>
      </rPr>
      <t xml:space="preserve">pra@fcc.gov. </t>
    </r>
    <r>
      <rPr>
        <sz val="11.5"/>
        <rFont val="Times New Roman"/>
        <family val="1"/>
      </rPr>
      <t>Please 
DO NOT SEND COMPLETED APPLICATIONS TO THIS ADDRESS. Remember - you are not 
required to respond to a collection of information sponsored by the Federal government, and the 
government may not conduct or sponsor this collection, unless it displays a currently valid OMB control 
number or if we fail to provide you with this notice. This collection has been assigned an OMB control 
number of 3060-1222.</t>
    </r>
  </si>
  <si>
    <t>THE FOREGOING NOTICE IS REQUIRED BY THE PAPERWORK REDUCTION ACT OF
1995, P.L. 104-13, OCTOBER 1, 1995, 44 U.S.C. 3507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</si>
</sst>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409]mmmm\ d\,\ yyyy;@"/>
    <numFmt numFmtId="165" formatCode="_(* #,##0_);_(* \(#,##0\);_(* &quot;-&quot;??_);_(@_)"/>
  </numFmts>
  <fonts count="22" x14ac:knownFonts="1">
    <font>
      <sz val="10"/>
      <name val="Arial"/>
    </font>
    <font>
      <b/>
      <sz val="11"/>
      <name val="Times New Roman"/>
      <family val="1"/>
    </font>
    <font>
      <sz val="11"/>
      <name val="Times New Roman"/>
      <family val="1"/>
    </font>
    <font>
      <sz val="10"/>
      <name val="Arial"/>
      <family val="2"/>
    </font>
    <font>
      <b/>
      <sz val="12"/>
      <color theme="1"/>
      <name val="Calibri"/>
      <family val="2"/>
      <scheme val="minor"/>
    </font>
    <font>
      <sz val="12"/>
      <color theme="1"/>
      <name val="Calibri"/>
      <family val="2"/>
      <scheme val="minor"/>
    </font>
    <font>
      <b/>
      <sz val="10"/>
      <color theme="1"/>
      <name val="Times New Roman"/>
      <family val="1"/>
    </font>
    <font>
      <sz val="11"/>
      <color theme="1"/>
      <name val="Times New Roman"/>
      <family val="1"/>
    </font>
    <font>
      <b/>
      <sz val="11"/>
      <color theme="1"/>
      <name val="Times New Roman"/>
      <family val="1"/>
    </font>
    <font>
      <sz val="11.5"/>
      <name val="Times New Roman"/>
      <family val="1"/>
    </font>
    <font>
      <b/>
      <u/>
      <sz val="11.5"/>
      <name val="Times New Roman"/>
      <family val="1"/>
    </font>
    <font>
      <b/>
      <sz val="11.5"/>
      <name val="Times New Roman"/>
      <family val="1"/>
    </font>
    <font>
      <sz val="12"/>
      <name val="Times New Roman"/>
      <family val="1"/>
    </font>
    <font>
      <b/>
      <sz val="13"/>
      <name val="Times New Roman"/>
      <family val="1"/>
    </font>
    <font>
      <sz val="1"/>
      <name val="Times New Roman"/>
      <family val="1"/>
    </font>
    <font>
      <sz val="1"/>
      <name val="Arial"/>
      <family val="2"/>
    </font>
    <font>
      <b/>
      <sz val="12"/>
      <name val="Times New Roman"/>
      <family val="1"/>
    </font>
    <font>
      <sz val="10"/>
      <name val="Times New Roman"/>
      <family val="1"/>
    </font>
    <font>
      <u/>
      <sz val="10"/>
      <color theme="10"/>
      <name val="Arial"/>
      <family val="2"/>
    </font>
    <font>
      <sz val="12.5"/>
      <name val="Times New Roman"/>
      <family val="1"/>
    </font>
    <font>
      <sz val="7"/>
      <name val="Times New Roman"/>
      <family val="1"/>
    </font>
    <font>
      <b/>
      <sz val="12.5"/>
      <name val="Times New Roman"/>
      <family val="1"/>
    </font>
  </fonts>
  <fills count="3">
    <fill>
      <patternFill patternType="none"/>
    </fill>
    <fill>
      <patternFill patternType="gray125"/>
    </fill>
    <fill>
      <patternFill patternType="solid">
        <fgColor theme="7" tint="0.79998168889431442"/>
        <bgColor indexed="64"/>
      </patternFill>
    </fill>
  </fills>
  <borders count="2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indexed="64"/>
      </left>
      <right style="medium">
        <color indexed="64"/>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style="medium">
        <color indexed="64"/>
      </right>
      <top style="thick">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18" fillId="0" borderId="0" applyNumberFormat="0" applyFill="0" applyBorder="0" applyAlignment="0" applyProtection="0">
      <alignment vertical="top"/>
      <protection locked="0"/>
    </xf>
  </cellStyleXfs>
  <cellXfs count="151">
    <xf numFmtId="0" fontId="0" fillId="0" borderId="0" xfId="0"/>
    <xf numFmtId="0" fontId="1" fillId="0" borderId="0" xfId="0" applyFont="1" applyAlignment="1">
      <alignment vertical="top"/>
    </xf>
    <xf numFmtId="0" fontId="1" fillId="0" borderId="0" xfId="0" applyFont="1"/>
    <xf numFmtId="0" fontId="3" fillId="0" borderId="6" xfId="0" applyFont="1" applyBorder="1" applyAlignment="1">
      <alignment horizontal="center"/>
    </xf>
    <xf numFmtId="0" fontId="1" fillId="0" borderId="0" xfId="0" applyFont="1" applyAlignment="1">
      <alignment horizontal="left" vertical="top" wrapText="1"/>
    </xf>
    <xf numFmtId="0" fontId="1" fillId="0" borderId="0" xfId="0" applyFont="1" applyAlignment="1">
      <alignment horizontal="right" vertical="top" wrapText="1"/>
    </xf>
    <xf numFmtId="0" fontId="4" fillId="0" borderId="0" xfId="0" applyFont="1" applyAlignment="1">
      <alignment wrapText="1"/>
    </xf>
    <xf numFmtId="0" fontId="4" fillId="0" borderId="0" xfId="0" applyFont="1" applyAlignment="1">
      <alignment horizontal="center" vertical="center" wrapText="1"/>
    </xf>
    <xf numFmtId="0" fontId="0" fillId="0" borderId="0" xfId="0" applyAlignment="1">
      <alignment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9" xfId="0" applyBorder="1" applyAlignment="1">
      <alignment horizontal="right" vertical="top"/>
    </xf>
    <xf numFmtId="0" fontId="0" fillId="0" borderId="0" xfId="0" applyAlignment="1">
      <alignment horizontal="left" vertical="top"/>
    </xf>
    <xf numFmtId="0" fontId="0" fillId="0" borderId="0" xfId="0" applyAlignment="1">
      <alignment horizontal="right"/>
    </xf>
    <xf numFmtId="0" fontId="4" fillId="0" borderId="0" xfId="1" applyFont="1"/>
    <xf numFmtId="0" fontId="5" fillId="0" borderId="9" xfId="1" applyBorder="1" applyAlignment="1">
      <alignment horizontal="left" vertical="top" wrapText="1"/>
    </xf>
    <xf numFmtId="0" fontId="0" fillId="0" borderId="0" xfId="0" applyAlignment="1">
      <alignment horizontal="left" vertical="top" wrapText="1"/>
    </xf>
    <xf numFmtId="0" fontId="1" fillId="0" borderId="0" xfId="0" applyFont="1" applyAlignment="1">
      <alignment wrapText="1"/>
    </xf>
    <xf numFmtId="0" fontId="5" fillId="0" borderId="0" xfId="1" applyAlignment="1">
      <alignment horizontal="left" vertical="top" wrapText="1"/>
    </xf>
    <xf numFmtId="0" fontId="4" fillId="0" borderId="0" xfId="1" applyFont="1" applyAlignment="1">
      <alignment wrapText="1"/>
    </xf>
    <xf numFmtId="0" fontId="5" fillId="0" borderId="9" xfId="1" applyBorder="1" applyAlignment="1">
      <alignment vertical="top" wrapText="1"/>
    </xf>
    <xf numFmtId="0" fontId="0" fillId="0" borderId="0" xfId="0" applyAlignment="1">
      <alignment vertical="top"/>
    </xf>
    <xf numFmtId="0" fontId="4" fillId="0" borderId="0" xfId="1" applyFont="1" applyAlignment="1">
      <alignment horizontal="center"/>
    </xf>
    <xf numFmtId="0" fontId="4" fillId="0" borderId="0" xfId="1" applyFont="1" applyAlignment="1">
      <alignment horizontal="center" wrapText="1"/>
    </xf>
    <xf numFmtId="44" fontId="4" fillId="0" borderId="0" xfId="2" applyFont="1" applyAlignment="1">
      <alignment horizontal="center" wrapText="1"/>
    </xf>
    <xf numFmtId="165" fontId="4" fillId="0" borderId="0" xfId="3" applyNumberFormat="1" applyFont="1" applyAlignment="1">
      <alignment horizontal="center" wrapText="1"/>
    </xf>
    <xf numFmtId="0" fontId="5" fillId="0" borderId="9" xfId="1" applyBorder="1" applyAlignment="1">
      <alignment horizontal="right" vertical="top" wrapText="1"/>
    </xf>
    <xf numFmtId="0" fontId="5" fillId="0" borderId="9" xfId="1" applyBorder="1" applyAlignment="1">
      <alignment horizontal="center" vertical="top" wrapText="1"/>
    </xf>
    <xf numFmtId="0" fontId="5" fillId="2" borderId="9" xfId="1" applyFill="1" applyBorder="1" applyAlignment="1">
      <alignment horizontal="left" vertical="top" wrapText="1"/>
    </xf>
    <xf numFmtId="0" fontId="5" fillId="2" borderId="9" xfId="1" applyFill="1" applyBorder="1" applyAlignment="1">
      <alignment horizontal="right" vertical="top" wrapText="1"/>
    </xf>
    <xf numFmtId="0" fontId="1" fillId="0" borderId="0" xfId="0" applyFont="1" applyAlignment="1">
      <alignment horizontal="left"/>
    </xf>
    <xf numFmtId="0" fontId="5" fillId="0" borderId="9" xfId="1" applyBorder="1" applyAlignment="1">
      <alignment wrapText="1"/>
    </xf>
    <xf numFmtId="44" fontId="5" fillId="0" borderId="9" xfId="1" applyNumberFormat="1" applyBorder="1" applyAlignment="1">
      <alignment horizontal="center" vertical="top"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7" fillId="0" borderId="13" xfId="1" applyFont="1" applyBorder="1" applyAlignment="1">
      <alignment vertical="center" wrapText="1"/>
    </xf>
    <xf numFmtId="0" fontId="8" fillId="0" borderId="13" xfId="1" applyFont="1" applyBorder="1" applyAlignment="1">
      <alignment vertical="center" wrapText="1"/>
    </xf>
    <xf numFmtId="0" fontId="1" fillId="0" borderId="0" xfId="0" applyFont="1" applyAlignment="1">
      <alignment horizontal="right"/>
    </xf>
    <xf numFmtId="165" fontId="4" fillId="0" borderId="0" xfId="3" applyNumberFormat="1" applyFont="1" applyAlignment="1">
      <alignment wrapText="1"/>
    </xf>
    <xf numFmtId="0" fontId="5" fillId="0" borderId="9" xfId="1" applyBorder="1" applyAlignment="1">
      <alignment horizontal="left" vertical="top"/>
    </xf>
    <xf numFmtId="0" fontId="5" fillId="0" borderId="9" xfId="1" applyBorder="1" applyAlignment="1">
      <alignment horizontal="right" vertical="top"/>
    </xf>
    <xf numFmtId="0" fontId="4" fillId="0" borderId="6" xfId="1" applyFont="1" applyBorder="1" applyAlignment="1">
      <alignment wrapText="1"/>
    </xf>
    <xf numFmtId="0" fontId="4" fillId="0" borderId="6" xfId="1" applyFont="1" applyBorder="1"/>
    <xf numFmtId="165" fontId="4" fillId="0" borderId="6" xfId="3" applyNumberFormat="1" applyFont="1" applyBorder="1" applyAlignment="1">
      <alignment wrapText="1"/>
    </xf>
    <xf numFmtId="0" fontId="5" fillId="0" borderId="0" xfId="1"/>
    <xf numFmtId="0" fontId="12" fillId="0" borderId="17" xfId="0" applyFont="1" applyBorder="1"/>
    <xf numFmtId="0" fontId="2" fillId="0" borderId="18" xfId="0" applyFont="1" applyBorder="1"/>
    <xf numFmtId="0" fontId="2" fillId="0" borderId="19" xfId="0" applyFont="1" applyBorder="1"/>
    <xf numFmtId="0" fontId="2" fillId="0" borderId="20" xfId="0" applyFont="1" applyBorder="1"/>
    <xf numFmtId="0" fontId="2" fillId="0" borderId="0" xfId="0" applyFont="1"/>
    <xf numFmtId="0" fontId="2" fillId="0" borderId="21" xfId="0" applyFont="1" applyBorder="1"/>
    <xf numFmtId="0" fontId="12" fillId="0" borderId="20" xfId="0" applyFont="1" applyBorder="1"/>
    <xf numFmtId="0" fontId="2" fillId="0" borderId="22" xfId="0" applyFont="1" applyBorder="1"/>
    <xf numFmtId="0" fontId="2" fillId="0" borderId="23" xfId="0" applyFont="1" applyBorder="1"/>
    <xf numFmtId="0" fontId="2" fillId="0" borderId="13" xfId="0" applyFont="1" applyBorder="1"/>
    <xf numFmtId="0" fontId="14" fillId="0" borderId="18" xfId="0" applyFont="1" applyBorder="1"/>
    <xf numFmtId="0" fontId="15" fillId="0" borderId="0" xfId="0" applyFont="1"/>
    <xf numFmtId="0" fontId="16" fillId="0" borderId="1" xfId="0" applyFont="1" applyBorder="1"/>
    <xf numFmtId="0" fontId="12" fillId="0" borderId="2" xfId="0" applyFont="1" applyBorder="1"/>
    <xf numFmtId="0" fontId="12" fillId="0" borderId="3" xfId="0" applyFont="1" applyBorder="1"/>
    <xf numFmtId="0" fontId="12" fillId="0" borderId="4" xfId="0" applyFont="1" applyBorder="1"/>
    <xf numFmtId="0" fontId="12" fillId="0" borderId="0" xfId="0" applyFont="1"/>
    <xf numFmtId="0" fontId="12" fillId="0" borderId="8" xfId="0" applyFont="1" applyBorder="1"/>
    <xf numFmtId="0" fontId="19" fillId="0" borderId="4" xfId="0" applyFont="1" applyBorder="1"/>
    <xf numFmtId="0" fontId="19" fillId="0" borderId="0" xfId="0" applyFont="1"/>
    <xf numFmtId="0" fontId="19" fillId="0" borderId="8" xfId="0" applyFont="1" applyBorder="1"/>
    <xf numFmtId="0" fontId="17" fillId="0" borderId="0" xfId="0" applyFont="1"/>
    <xf numFmtId="0" fontId="1" fillId="0" borderId="4" xfId="0" applyFont="1" applyBorder="1" applyAlignment="1">
      <alignment horizontal="left" vertical="top"/>
    </xf>
    <xf numFmtId="0" fontId="1" fillId="0" borderId="0" xfId="0" applyFont="1" applyAlignment="1">
      <alignment horizontal="left" vertical="top"/>
    </xf>
    <xf numFmtId="0" fontId="1" fillId="0" borderId="1" xfId="0" applyFont="1" applyBorder="1" applyAlignment="1">
      <alignment horizontal="left" vertical="top"/>
    </xf>
    <xf numFmtId="0" fontId="1" fillId="0" borderId="2" xfId="0" applyFont="1" applyBorder="1" applyAlignment="1">
      <alignment horizontal="left" vertical="top"/>
    </xf>
    <xf numFmtId="0" fontId="1" fillId="0" borderId="3" xfId="0" applyFont="1" applyBorder="1" applyAlignment="1">
      <alignment horizontal="left" vertical="top"/>
    </xf>
    <xf numFmtId="0" fontId="1" fillId="0" borderId="0" xfId="0" applyFont="1" applyAlignment="1">
      <alignment horizontal="center" vertical="top" wrapText="1"/>
    </xf>
    <xf numFmtId="0" fontId="1" fillId="0" borderId="0" xfId="0" applyFont="1" applyAlignment="1">
      <alignment horizontal="center" vertical="top"/>
    </xf>
    <xf numFmtId="0" fontId="1" fillId="0" borderId="0" xfId="0" applyFont="1" applyAlignment="1">
      <alignment horizontal="left" vertical="top" wrapText="1"/>
    </xf>
    <xf numFmtId="0" fontId="1" fillId="0" borderId="0" xfId="0" applyFont="1" applyAlignment="1">
      <alignment horizontal="right" vertical="top" wrapText="1"/>
    </xf>
    <xf numFmtId="0" fontId="2" fillId="0" borderId="0" xfId="0" applyFont="1" applyAlignment="1">
      <alignment horizontal="left" vertical="top" wrapText="1"/>
    </xf>
    <xf numFmtId="0" fontId="3" fillId="0" borderId="4" xfId="0" applyFont="1" applyBorder="1" applyAlignment="1">
      <alignment horizontal="left"/>
    </xf>
    <xf numFmtId="0" fontId="3" fillId="0" borderId="0" xfId="0" applyFont="1" applyAlignment="1">
      <alignment horizontal="left"/>
    </xf>
    <xf numFmtId="164" fontId="3" fillId="0" borderId="5" xfId="0" applyNumberFormat="1" applyFont="1" applyBorder="1" applyAlignment="1">
      <alignment horizontal="right"/>
    </xf>
    <xf numFmtId="164" fontId="3" fillId="0" borderId="6" xfId="0" applyNumberFormat="1" applyFont="1" applyBorder="1" applyAlignment="1">
      <alignment horizontal="right"/>
    </xf>
    <xf numFmtId="164" fontId="3" fillId="0" borderId="6" xfId="0" applyNumberFormat="1" applyFont="1" applyBorder="1" applyAlignment="1">
      <alignment horizontal="left"/>
    </xf>
    <xf numFmtId="164" fontId="3" fillId="0" borderId="7" xfId="0" applyNumberFormat="1" applyFont="1" applyBorder="1" applyAlignment="1">
      <alignment horizontal="left"/>
    </xf>
    <xf numFmtId="0" fontId="1" fillId="0" borderId="8" xfId="0" applyFont="1" applyBorder="1" applyAlignment="1">
      <alignment horizontal="left" vertical="top"/>
    </xf>
    <xf numFmtId="0" fontId="3" fillId="0" borderId="5" xfId="0" applyFont="1" applyBorder="1" applyAlignment="1">
      <alignment horizontal="left"/>
    </xf>
    <xf numFmtId="0" fontId="3" fillId="0" borderId="6" xfId="0" applyFont="1" applyBorder="1" applyAlignment="1">
      <alignment horizontal="left"/>
    </xf>
    <xf numFmtId="0" fontId="3" fillId="0" borderId="8" xfId="0" applyFont="1" applyBorder="1" applyAlignment="1">
      <alignment horizontal="left"/>
    </xf>
    <xf numFmtId="0" fontId="3" fillId="0" borderId="7" xfId="0" applyFont="1" applyBorder="1" applyAlignment="1">
      <alignment horizontal="left"/>
    </xf>
    <xf numFmtId="0" fontId="2" fillId="0" borderId="5"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4" fillId="0" borderId="0" xfId="1" applyFont="1" applyAlignment="1">
      <alignment horizontal="left" vertical="top" wrapText="1"/>
    </xf>
    <xf numFmtId="0" fontId="4" fillId="0" borderId="9" xfId="1" applyFont="1" applyBorder="1" applyAlignment="1">
      <alignment horizontal="left" vertical="top" wrapText="1"/>
    </xf>
    <xf numFmtId="0" fontId="5" fillId="0" borderId="9" xfId="1" applyBorder="1" applyAlignment="1">
      <alignment horizontal="left" vertical="top" wrapText="1"/>
    </xf>
    <xf numFmtId="0" fontId="7" fillId="0" borderId="16" xfId="1" applyFont="1" applyBorder="1" applyAlignment="1">
      <alignment vertical="center" wrapText="1"/>
    </xf>
    <xf numFmtId="0" fontId="7" fillId="0" borderId="14" xfId="1" applyFont="1" applyBorder="1" applyAlignment="1">
      <alignment vertical="center" wrapText="1"/>
    </xf>
    <xf numFmtId="0" fontId="7" fillId="0" borderId="15" xfId="1" applyFont="1" applyBorder="1" applyAlignment="1">
      <alignment vertical="center" wrapText="1"/>
    </xf>
    <xf numFmtId="0" fontId="7" fillId="0" borderId="16"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15" xfId="1" applyFont="1" applyBorder="1" applyAlignment="1">
      <alignment horizontal="center" vertical="center" wrapText="1"/>
    </xf>
    <xf numFmtId="0" fontId="7" fillId="0" borderId="12" xfId="1" applyFont="1" applyBorder="1" applyAlignment="1">
      <alignment vertical="center" wrapText="1"/>
    </xf>
    <xf numFmtId="0" fontId="7" fillId="0" borderId="12" xfId="1" applyFont="1" applyBorder="1" applyAlignment="1">
      <alignment horizontal="center" vertical="center" wrapText="1"/>
    </xf>
    <xf numFmtId="0" fontId="1" fillId="0" borderId="0" xfId="0" applyFont="1" applyAlignment="1">
      <alignment horizontal="left" wrapText="1"/>
    </xf>
    <xf numFmtId="0" fontId="1" fillId="0" borderId="0" xfId="0" applyFont="1" applyAlignment="1">
      <alignment horizontal="center"/>
    </xf>
    <xf numFmtId="0" fontId="9" fillId="0" borderId="0" xfId="0" applyFont="1" applyAlignment="1">
      <alignment horizontal="left" vertical="top" wrapText="1"/>
    </xf>
    <xf numFmtId="0" fontId="9" fillId="0" borderId="0" xfId="0" applyFont="1" applyAlignment="1">
      <alignment horizontal="left" vertical="top"/>
    </xf>
    <xf numFmtId="0" fontId="11" fillId="0" borderId="0" xfId="0" applyFont="1" applyAlignment="1">
      <alignment horizontal="center" vertical="top" wrapText="1"/>
    </xf>
    <xf numFmtId="0" fontId="11" fillId="0" borderId="0" xfId="0" applyFont="1" applyAlignment="1">
      <alignment horizontal="center" vertical="top"/>
    </xf>
    <xf numFmtId="0" fontId="12" fillId="0" borderId="5" xfId="0" applyFont="1" applyBorder="1" applyAlignment="1">
      <alignment horizontal="left"/>
    </xf>
    <xf numFmtId="0" fontId="12" fillId="0" borderId="6" xfId="0" applyFont="1" applyBorder="1" applyAlignment="1">
      <alignment horizontal="left"/>
    </xf>
    <xf numFmtId="0" fontId="12" fillId="0" borderId="7" xfId="0" applyFont="1" applyBorder="1" applyAlignment="1">
      <alignment horizontal="left"/>
    </xf>
    <xf numFmtId="0" fontId="12" fillId="0" borderId="18" xfId="0" applyFont="1" applyBorder="1" applyAlignment="1">
      <alignment horizontal="right"/>
    </xf>
    <xf numFmtId="0" fontId="13" fillId="0" borderId="20" xfId="0" applyFont="1" applyBorder="1" applyAlignment="1">
      <alignment horizontal="center"/>
    </xf>
    <xf numFmtId="0" fontId="13" fillId="0" borderId="0" xfId="0" applyFont="1" applyAlignment="1">
      <alignment horizontal="center"/>
    </xf>
    <xf numFmtId="0" fontId="13" fillId="0" borderId="21" xfId="0" applyFont="1" applyBorder="1" applyAlignment="1">
      <alignment horizontal="center"/>
    </xf>
    <xf numFmtId="0" fontId="12" fillId="0" borderId="0" xfId="0" applyFont="1" applyAlignment="1">
      <alignment horizontal="right"/>
    </xf>
    <xf numFmtId="0" fontId="12" fillId="0" borderId="21" xfId="0" applyFont="1" applyBorder="1" applyAlignment="1">
      <alignment horizontal="right"/>
    </xf>
    <xf numFmtId="0" fontId="17" fillId="0" borderId="5" xfId="0" applyFont="1" applyBorder="1" applyAlignment="1">
      <alignment horizontal="left"/>
    </xf>
    <xf numFmtId="0" fontId="17" fillId="0" borderId="6" xfId="0" applyFont="1" applyBorder="1" applyAlignment="1">
      <alignment horizontal="left"/>
    </xf>
    <xf numFmtId="0" fontId="17" fillId="0" borderId="7" xfId="0" applyFont="1" applyBorder="1" applyAlignment="1">
      <alignment horizontal="left"/>
    </xf>
    <xf numFmtId="0" fontId="16" fillId="0" borderId="1" xfId="0" applyFont="1" applyBorder="1" applyAlignment="1">
      <alignment horizontal="left"/>
    </xf>
    <xf numFmtId="0" fontId="16" fillId="0" borderId="2" xfId="0" applyFont="1" applyBorder="1" applyAlignment="1">
      <alignment horizontal="left"/>
    </xf>
    <xf numFmtId="0" fontId="16" fillId="0" borderId="3" xfId="0" applyFont="1" applyBorder="1" applyAlignment="1">
      <alignment horizontal="left"/>
    </xf>
    <xf numFmtId="0" fontId="16" fillId="0" borderId="4" xfId="0" applyFont="1" applyBorder="1" applyAlignment="1">
      <alignment horizontal="left"/>
    </xf>
    <xf numFmtId="0" fontId="16" fillId="0" borderId="0" xfId="0" applyFont="1" applyAlignment="1">
      <alignment horizontal="left"/>
    </xf>
    <xf numFmtId="0" fontId="16" fillId="0" borderId="8" xfId="0" applyFont="1" applyBorder="1" applyAlignment="1">
      <alignment horizontal="left"/>
    </xf>
    <xf numFmtId="0" fontId="12" fillId="0" borderId="0" xfId="0" applyFont="1" applyAlignment="1">
      <alignment horizontal="left"/>
    </xf>
    <xf numFmtId="0" fontId="16" fillId="0" borderId="2" xfId="0" applyFont="1" applyBorder="1" applyAlignment="1">
      <alignment horizontal="right"/>
    </xf>
    <xf numFmtId="0" fontId="16" fillId="0" borderId="3" xfId="0" applyFont="1" applyBorder="1" applyAlignment="1">
      <alignment horizontal="right"/>
    </xf>
    <xf numFmtId="0" fontId="12" fillId="0" borderId="6" xfId="0" applyFont="1" applyBorder="1" applyAlignment="1">
      <alignment horizontal="center"/>
    </xf>
    <xf numFmtId="0" fontId="12" fillId="0" borderId="6" xfId="0" applyFont="1" applyBorder="1" applyAlignment="1">
      <alignment horizontal="right"/>
    </xf>
    <xf numFmtId="0" fontId="12" fillId="0" borderId="7" xfId="0" applyFont="1" applyBorder="1" applyAlignment="1">
      <alignment horizontal="right"/>
    </xf>
    <xf numFmtId="0" fontId="18" fillId="0" borderId="5" xfId="4" applyBorder="1" applyAlignment="1" applyProtection="1">
      <alignment horizontal="left"/>
    </xf>
    <xf numFmtId="0" fontId="16" fillId="0" borderId="24" xfId="0" applyFont="1" applyBorder="1" applyAlignment="1">
      <alignment horizontal="left"/>
    </xf>
    <xf numFmtId="0" fontId="16" fillId="0" borderId="25" xfId="0" applyFont="1" applyBorder="1" applyAlignment="1">
      <alignment horizontal="left"/>
    </xf>
    <xf numFmtId="0" fontId="16" fillId="0" borderId="26" xfId="0" applyFont="1" applyBorder="1" applyAlignment="1">
      <alignment horizontal="left"/>
    </xf>
    <xf numFmtId="0" fontId="19" fillId="0" borderId="1" xfId="0" applyFont="1" applyBorder="1" applyAlignment="1">
      <alignment horizontal="left" vertical="top" wrapText="1"/>
    </xf>
    <xf numFmtId="0" fontId="19" fillId="0" borderId="2" xfId="0" applyFont="1" applyBorder="1" applyAlignment="1">
      <alignment horizontal="left" vertical="top"/>
    </xf>
    <xf numFmtId="0" fontId="19" fillId="0" borderId="3" xfId="0" applyFont="1" applyBorder="1" applyAlignment="1">
      <alignment horizontal="left" vertical="top"/>
    </xf>
    <xf numFmtId="0" fontId="19" fillId="0" borderId="4" xfId="0" applyFont="1" applyBorder="1" applyAlignment="1">
      <alignment horizontal="left"/>
    </xf>
    <xf numFmtId="0" fontId="19" fillId="0" borderId="0" xfId="0" applyFont="1" applyAlignment="1">
      <alignment horizontal="left"/>
    </xf>
    <xf numFmtId="0" fontId="19" fillId="0" borderId="8" xfId="0" applyFont="1" applyBorder="1" applyAlignment="1">
      <alignment horizontal="left"/>
    </xf>
    <xf numFmtId="0" fontId="19" fillId="0" borderId="0" xfId="0" applyFont="1" applyAlignment="1">
      <alignment horizontal="center"/>
    </xf>
    <xf numFmtId="0" fontId="20" fillId="0" borderId="6" xfId="0" applyFont="1" applyBorder="1" applyAlignment="1">
      <alignment horizontal="left"/>
    </xf>
    <xf numFmtId="0" fontId="21" fillId="0" borderId="1" xfId="0" applyFont="1" applyBorder="1" applyAlignment="1">
      <alignment horizontal="left"/>
    </xf>
    <xf numFmtId="0" fontId="21" fillId="0" borderId="2" xfId="0" applyFont="1" applyBorder="1" applyAlignment="1">
      <alignment horizontal="left"/>
    </xf>
    <xf numFmtId="0" fontId="21" fillId="0" borderId="3" xfId="0" applyFont="1" applyBorder="1" applyAlignment="1">
      <alignment horizontal="left"/>
    </xf>
    <xf numFmtId="0" fontId="19" fillId="0" borderId="5" xfId="0" applyFont="1" applyBorder="1" applyAlignment="1">
      <alignment horizontal="left"/>
    </xf>
    <xf numFmtId="0" fontId="19" fillId="0" borderId="6" xfId="0" applyFont="1" applyBorder="1" applyAlignment="1">
      <alignment horizontal="left"/>
    </xf>
    <xf numFmtId="0" fontId="19" fillId="0" borderId="7" xfId="0" applyFont="1" applyBorder="1" applyAlignment="1">
      <alignment horizontal="left"/>
    </xf>
    <xf numFmtId="0" fontId="16" fillId="0" borderId="0" xfId="0" applyFont="1" applyAlignment="1">
      <alignment horizontal="center"/>
    </xf>
  </cellXfs>
  <cellStyles count="5">
    <cellStyle name="Comma 2" xfId="3" xr:uid="{5C146719-94E8-4505-BA03-7C1F1FAE2C3E}"/>
    <cellStyle name="Currency 2" xfId="2" xr:uid="{260C37B0-674A-4164-A683-44149238434C}"/>
    <cellStyle name="Hyperlink" xfId="4" builtinId="8"/>
    <cellStyle name="Normal" xfId="0" builtinId="0"/>
    <cellStyle name="Normal 2" xfId="1" xr:uid="{6B00D4BA-68AD-4952-9FEA-32E2334E8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ammie\AppData\Local\Microsoft\Windows\Temporary%20Internet%20Files\Content.Outlook\6A19WQGL\240_5908_2018_4_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 Sht New"/>
      <sheetName val="1 Basic_Info 2301(a) Conf"/>
      <sheetName val="Section II ICS_Rates – Conf"/>
      <sheetName val="Section 2A Intrastate Conf"/>
      <sheetName val="Section 2B Interstate Conf"/>
      <sheetName val="ancillary_services_III Conf"/>
      <sheetName val="variable_comms_IV- Conf"/>
      <sheetName val="Fixed_comms_V- Conf"/>
      <sheetName val="video_vi Conf"/>
      <sheetName val="disability_vii- Conf"/>
      <sheetName val="FCC Notice - Confidential"/>
      <sheetName val="2301(b) Confidential"/>
      <sheetName val="2301(b) - Conf FCC Notice"/>
      <sheetName val="1 Basic_Info 2301(a) Redacted"/>
      <sheetName val="Section II ICS_Rates Redacted"/>
      <sheetName val="Section 2A Intrastate Redacted"/>
      <sheetName val="Section 2B Interstate Redacted"/>
      <sheetName val="ancillary_services_III Redacted"/>
      <sheetName val="variable_comms_IV Redacted"/>
      <sheetName val="Fixed_comms_V-Redacted"/>
      <sheetName val="video_vi  Redacted"/>
      <sheetName val="disability_vii- Redacted"/>
      <sheetName val="FCC Notice - Redacted"/>
      <sheetName val="2301(b) Redacted"/>
      <sheetName val="2301(b) Redact FCC Notice"/>
    </sheetNames>
    <sheetDataSet>
      <sheetData sheetId="0"/>
      <sheetData sheetId="1">
        <row r="9">
          <cell r="A9" t="str">
            <v>Legacy Long Distance International, Inc. dba Edovo</v>
          </cell>
          <cell r="W9">
            <v>42736</v>
          </cell>
          <cell r="AI9">
            <v>43100</v>
          </cell>
        </row>
        <row r="11">
          <cell r="A11" t="str">
            <v>Brian Hill, Founder &amp; CEO</v>
          </cell>
        </row>
        <row r="13">
          <cell r="A13" t="str">
            <v>602-403-9905</v>
          </cell>
          <cell r="W13" t="str">
            <v>brian@edovo.com</v>
          </cell>
        </row>
      </sheetData>
      <sheetData sheetId="2"/>
      <sheetData sheetId="3"/>
      <sheetData sheetId="4"/>
      <sheetData sheetId="5"/>
      <sheetData sheetId="6"/>
      <sheetData sheetId="7"/>
      <sheetData sheetId="8"/>
      <sheetData sheetId="9"/>
      <sheetData sheetId="10"/>
      <sheetData sheetId="11">
        <row r="10">
          <cell r="A10" t="str">
            <v>Legacy Long Distance International, Inc. dba Edovo</v>
          </cell>
          <cell r="S10">
            <v>2017</v>
          </cell>
        </row>
        <row r="15">
          <cell r="A15" t="str">
            <v>10833 Valley View Street, Suite 150</v>
          </cell>
        </row>
        <row r="17">
          <cell r="A17" t="str">
            <v>Cypress</v>
          </cell>
          <cell r="T17" t="str">
            <v>CA</v>
          </cell>
          <cell r="Y17">
            <v>90630</v>
          </cell>
        </row>
        <row r="41">
          <cell r="A41" t="str">
            <v>Brian Hill</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mailto:brian@edovo.com"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1BC3C-CC5B-4B9C-8160-450E64A97C7D}">
  <dimension ref="A1:AT1751"/>
  <sheetViews>
    <sheetView view="pageLayout" zoomScaleNormal="100" zoomScaleSheetLayoutView="100" workbookViewId="0">
      <selection activeCell="A11" sqref="A11:AT11"/>
    </sheetView>
  </sheetViews>
  <sheetFormatPr defaultColWidth="9" defaultRowHeight="12.75" x14ac:dyDescent="0.2"/>
  <cols>
    <col min="1" max="1" width="2.7109375" customWidth="1"/>
    <col min="2" max="2" width="3.28515625" customWidth="1"/>
    <col min="3" max="33" width="2.7109375" customWidth="1"/>
    <col min="34" max="34" width="3.42578125" customWidth="1"/>
    <col min="35" max="38" width="2.7109375" customWidth="1"/>
    <col min="39" max="39" width="2.85546875" customWidth="1"/>
    <col min="40" max="46" width="2.7109375" customWidth="1"/>
    <col min="257" max="257" width="2.7109375" customWidth="1"/>
    <col min="258" max="258" width="3.28515625" customWidth="1"/>
    <col min="259" max="289" width="2.7109375" customWidth="1"/>
    <col min="290" max="290" width="3.42578125" customWidth="1"/>
    <col min="291" max="294" width="2.7109375" customWidth="1"/>
    <col min="295" max="295" width="2.85546875" customWidth="1"/>
    <col min="296" max="302" width="2.7109375" customWidth="1"/>
    <col min="513" max="513" width="2.7109375" customWidth="1"/>
    <col min="514" max="514" width="3.28515625" customWidth="1"/>
    <col min="515" max="545" width="2.7109375" customWidth="1"/>
    <col min="546" max="546" width="3.42578125" customWidth="1"/>
    <col min="547" max="550" width="2.7109375" customWidth="1"/>
    <col min="551" max="551" width="2.85546875" customWidth="1"/>
    <col min="552" max="558" width="2.7109375" customWidth="1"/>
    <col min="769" max="769" width="2.7109375" customWidth="1"/>
    <col min="770" max="770" width="3.28515625" customWidth="1"/>
    <col min="771" max="801" width="2.7109375" customWidth="1"/>
    <col min="802" max="802" width="3.42578125" customWidth="1"/>
    <col min="803" max="806" width="2.7109375" customWidth="1"/>
    <col min="807" max="807" width="2.85546875" customWidth="1"/>
    <col min="808" max="814" width="2.7109375" customWidth="1"/>
    <col min="1025" max="1025" width="2.7109375" customWidth="1"/>
    <col min="1026" max="1026" width="3.28515625" customWidth="1"/>
    <col min="1027" max="1057" width="2.7109375" customWidth="1"/>
    <col min="1058" max="1058" width="3.42578125" customWidth="1"/>
    <col min="1059" max="1062" width="2.7109375" customWidth="1"/>
    <col min="1063" max="1063" width="2.85546875" customWidth="1"/>
    <col min="1064" max="1070" width="2.7109375" customWidth="1"/>
    <col min="1281" max="1281" width="2.7109375" customWidth="1"/>
    <col min="1282" max="1282" width="3.28515625" customWidth="1"/>
    <col min="1283" max="1313" width="2.7109375" customWidth="1"/>
    <col min="1314" max="1314" width="3.42578125" customWidth="1"/>
    <col min="1315" max="1318" width="2.7109375" customWidth="1"/>
    <col min="1319" max="1319" width="2.85546875" customWidth="1"/>
    <col min="1320" max="1326" width="2.7109375" customWidth="1"/>
    <col min="1537" max="1537" width="2.7109375" customWidth="1"/>
    <col min="1538" max="1538" width="3.28515625" customWidth="1"/>
    <col min="1539" max="1569" width="2.7109375" customWidth="1"/>
    <col min="1570" max="1570" width="3.42578125" customWidth="1"/>
    <col min="1571" max="1574" width="2.7109375" customWidth="1"/>
    <col min="1575" max="1575" width="2.85546875" customWidth="1"/>
    <col min="1576" max="1582" width="2.7109375" customWidth="1"/>
    <col min="1793" max="1793" width="2.7109375" customWidth="1"/>
    <col min="1794" max="1794" width="3.28515625" customWidth="1"/>
    <col min="1795" max="1825" width="2.7109375" customWidth="1"/>
    <col min="1826" max="1826" width="3.42578125" customWidth="1"/>
    <col min="1827" max="1830" width="2.7109375" customWidth="1"/>
    <col min="1831" max="1831" width="2.85546875" customWidth="1"/>
    <col min="1832" max="1838" width="2.7109375" customWidth="1"/>
    <col min="2049" max="2049" width="2.7109375" customWidth="1"/>
    <col min="2050" max="2050" width="3.28515625" customWidth="1"/>
    <col min="2051" max="2081" width="2.7109375" customWidth="1"/>
    <col min="2082" max="2082" width="3.42578125" customWidth="1"/>
    <col min="2083" max="2086" width="2.7109375" customWidth="1"/>
    <col min="2087" max="2087" width="2.85546875" customWidth="1"/>
    <col min="2088" max="2094" width="2.7109375" customWidth="1"/>
    <col min="2305" max="2305" width="2.7109375" customWidth="1"/>
    <col min="2306" max="2306" width="3.28515625" customWidth="1"/>
    <col min="2307" max="2337" width="2.7109375" customWidth="1"/>
    <col min="2338" max="2338" width="3.42578125" customWidth="1"/>
    <col min="2339" max="2342" width="2.7109375" customWidth="1"/>
    <col min="2343" max="2343" width="2.85546875" customWidth="1"/>
    <col min="2344" max="2350" width="2.7109375" customWidth="1"/>
    <col min="2561" max="2561" width="2.7109375" customWidth="1"/>
    <col min="2562" max="2562" width="3.28515625" customWidth="1"/>
    <col min="2563" max="2593" width="2.7109375" customWidth="1"/>
    <col min="2594" max="2594" width="3.42578125" customWidth="1"/>
    <col min="2595" max="2598" width="2.7109375" customWidth="1"/>
    <col min="2599" max="2599" width="2.85546875" customWidth="1"/>
    <col min="2600" max="2606" width="2.7109375" customWidth="1"/>
    <col min="2817" max="2817" width="2.7109375" customWidth="1"/>
    <col min="2818" max="2818" width="3.28515625" customWidth="1"/>
    <col min="2819" max="2849" width="2.7109375" customWidth="1"/>
    <col min="2850" max="2850" width="3.42578125" customWidth="1"/>
    <col min="2851" max="2854" width="2.7109375" customWidth="1"/>
    <col min="2855" max="2855" width="2.85546875" customWidth="1"/>
    <col min="2856" max="2862" width="2.7109375" customWidth="1"/>
    <col min="3073" max="3073" width="2.7109375" customWidth="1"/>
    <col min="3074" max="3074" width="3.28515625" customWidth="1"/>
    <col min="3075" max="3105" width="2.7109375" customWidth="1"/>
    <col min="3106" max="3106" width="3.42578125" customWidth="1"/>
    <col min="3107" max="3110" width="2.7109375" customWidth="1"/>
    <col min="3111" max="3111" width="2.85546875" customWidth="1"/>
    <col min="3112" max="3118" width="2.7109375" customWidth="1"/>
    <col min="3329" max="3329" width="2.7109375" customWidth="1"/>
    <col min="3330" max="3330" width="3.28515625" customWidth="1"/>
    <col min="3331" max="3361" width="2.7109375" customWidth="1"/>
    <col min="3362" max="3362" width="3.42578125" customWidth="1"/>
    <col min="3363" max="3366" width="2.7109375" customWidth="1"/>
    <col min="3367" max="3367" width="2.85546875" customWidth="1"/>
    <col min="3368" max="3374" width="2.7109375" customWidth="1"/>
    <col min="3585" max="3585" width="2.7109375" customWidth="1"/>
    <col min="3586" max="3586" width="3.28515625" customWidth="1"/>
    <col min="3587" max="3617" width="2.7109375" customWidth="1"/>
    <col min="3618" max="3618" width="3.42578125" customWidth="1"/>
    <col min="3619" max="3622" width="2.7109375" customWidth="1"/>
    <col min="3623" max="3623" width="2.85546875" customWidth="1"/>
    <col min="3624" max="3630" width="2.7109375" customWidth="1"/>
    <col min="3841" max="3841" width="2.7109375" customWidth="1"/>
    <col min="3842" max="3842" width="3.28515625" customWidth="1"/>
    <col min="3843" max="3873" width="2.7109375" customWidth="1"/>
    <col min="3874" max="3874" width="3.42578125" customWidth="1"/>
    <col min="3875" max="3878" width="2.7109375" customWidth="1"/>
    <col min="3879" max="3879" width="2.85546875" customWidth="1"/>
    <col min="3880" max="3886" width="2.7109375" customWidth="1"/>
    <col min="4097" max="4097" width="2.7109375" customWidth="1"/>
    <col min="4098" max="4098" width="3.28515625" customWidth="1"/>
    <col min="4099" max="4129" width="2.7109375" customWidth="1"/>
    <col min="4130" max="4130" width="3.42578125" customWidth="1"/>
    <col min="4131" max="4134" width="2.7109375" customWidth="1"/>
    <col min="4135" max="4135" width="2.85546875" customWidth="1"/>
    <col min="4136" max="4142" width="2.7109375" customWidth="1"/>
    <col min="4353" max="4353" width="2.7109375" customWidth="1"/>
    <col min="4354" max="4354" width="3.28515625" customWidth="1"/>
    <col min="4355" max="4385" width="2.7109375" customWidth="1"/>
    <col min="4386" max="4386" width="3.42578125" customWidth="1"/>
    <col min="4387" max="4390" width="2.7109375" customWidth="1"/>
    <col min="4391" max="4391" width="2.85546875" customWidth="1"/>
    <col min="4392" max="4398" width="2.7109375" customWidth="1"/>
    <col min="4609" max="4609" width="2.7109375" customWidth="1"/>
    <col min="4610" max="4610" width="3.28515625" customWidth="1"/>
    <col min="4611" max="4641" width="2.7109375" customWidth="1"/>
    <col min="4642" max="4642" width="3.42578125" customWidth="1"/>
    <col min="4643" max="4646" width="2.7109375" customWidth="1"/>
    <col min="4647" max="4647" width="2.85546875" customWidth="1"/>
    <col min="4648" max="4654" width="2.7109375" customWidth="1"/>
    <col min="4865" max="4865" width="2.7109375" customWidth="1"/>
    <col min="4866" max="4866" width="3.28515625" customWidth="1"/>
    <col min="4867" max="4897" width="2.7109375" customWidth="1"/>
    <col min="4898" max="4898" width="3.42578125" customWidth="1"/>
    <col min="4899" max="4902" width="2.7109375" customWidth="1"/>
    <col min="4903" max="4903" width="2.85546875" customWidth="1"/>
    <col min="4904" max="4910" width="2.7109375" customWidth="1"/>
    <col min="5121" max="5121" width="2.7109375" customWidth="1"/>
    <col min="5122" max="5122" width="3.28515625" customWidth="1"/>
    <col min="5123" max="5153" width="2.7109375" customWidth="1"/>
    <col min="5154" max="5154" width="3.42578125" customWidth="1"/>
    <col min="5155" max="5158" width="2.7109375" customWidth="1"/>
    <col min="5159" max="5159" width="2.85546875" customWidth="1"/>
    <col min="5160" max="5166" width="2.7109375" customWidth="1"/>
    <col min="5377" max="5377" width="2.7109375" customWidth="1"/>
    <col min="5378" max="5378" width="3.28515625" customWidth="1"/>
    <col min="5379" max="5409" width="2.7109375" customWidth="1"/>
    <col min="5410" max="5410" width="3.42578125" customWidth="1"/>
    <col min="5411" max="5414" width="2.7109375" customWidth="1"/>
    <col min="5415" max="5415" width="2.85546875" customWidth="1"/>
    <col min="5416" max="5422" width="2.7109375" customWidth="1"/>
    <col min="5633" max="5633" width="2.7109375" customWidth="1"/>
    <col min="5634" max="5634" width="3.28515625" customWidth="1"/>
    <col min="5635" max="5665" width="2.7109375" customWidth="1"/>
    <col min="5666" max="5666" width="3.42578125" customWidth="1"/>
    <col min="5667" max="5670" width="2.7109375" customWidth="1"/>
    <col min="5671" max="5671" width="2.85546875" customWidth="1"/>
    <col min="5672" max="5678" width="2.7109375" customWidth="1"/>
    <col min="5889" max="5889" width="2.7109375" customWidth="1"/>
    <col min="5890" max="5890" width="3.28515625" customWidth="1"/>
    <col min="5891" max="5921" width="2.7109375" customWidth="1"/>
    <col min="5922" max="5922" width="3.42578125" customWidth="1"/>
    <col min="5923" max="5926" width="2.7109375" customWidth="1"/>
    <col min="5927" max="5927" width="2.85546875" customWidth="1"/>
    <col min="5928" max="5934" width="2.7109375" customWidth="1"/>
    <col min="6145" max="6145" width="2.7109375" customWidth="1"/>
    <col min="6146" max="6146" width="3.28515625" customWidth="1"/>
    <col min="6147" max="6177" width="2.7109375" customWidth="1"/>
    <col min="6178" max="6178" width="3.42578125" customWidth="1"/>
    <col min="6179" max="6182" width="2.7109375" customWidth="1"/>
    <col min="6183" max="6183" width="2.85546875" customWidth="1"/>
    <col min="6184" max="6190" width="2.7109375" customWidth="1"/>
    <col min="6401" max="6401" width="2.7109375" customWidth="1"/>
    <col min="6402" max="6402" width="3.28515625" customWidth="1"/>
    <col min="6403" max="6433" width="2.7109375" customWidth="1"/>
    <col min="6434" max="6434" width="3.42578125" customWidth="1"/>
    <col min="6435" max="6438" width="2.7109375" customWidth="1"/>
    <col min="6439" max="6439" width="2.85546875" customWidth="1"/>
    <col min="6440" max="6446" width="2.7109375" customWidth="1"/>
    <col min="6657" max="6657" width="2.7109375" customWidth="1"/>
    <col min="6658" max="6658" width="3.28515625" customWidth="1"/>
    <col min="6659" max="6689" width="2.7109375" customWidth="1"/>
    <col min="6690" max="6690" width="3.42578125" customWidth="1"/>
    <col min="6691" max="6694" width="2.7109375" customWidth="1"/>
    <col min="6695" max="6695" width="2.85546875" customWidth="1"/>
    <col min="6696" max="6702" width="2.7109375" customWidth="1"/>
    <col min="6913" max="6913" width="2.7109375" customWidth="1"/>
    <col min="6914" max="6914" width="3.28515625" customWidth="1"/>
    <col min="6915" max="6945" width="2.7109375" customWidth="1"/>
    <col min="6946" max="6946" width="3.42578125" customWidth="1"/>
    <col min="6947" max="6950" width="2.7109375" customWidth="1"/>
    <col min="6951" max="6951" width="2.85546875" customWidth="1"/>
    <col min="6952" max="6958" width="2.7109375" customWidth="1"/>
    <col min="7169" max="7169" width="2.7109375" customWidth="1"/>
    <col min="7170" max="7170" width="3.28515625" customWidth="1"/>
    <col min="7171" max="7201" width="2.7109375" customWidth="1"/>
    <col min="7202" max="7202" width="3.42578125" customWidth="1"/>
    <col min="7203" max="7206" width="2.7109375" customWidth="1"/>
    <col min="7207" max="7207" width="2.85546875" customWidth="1"/>
    <col min="7208" max="7214" width="2.7109375" customWidth="1"/>
    <col min="7425" max="7425" width="2.7109375" customWidth="1"/>
    <col min="7426" max="7426" width="3.28515625" customWidth="1"/>
    <col min="7427" max="7457" width="2.7109375" customWidth="1"/>
    <col min="7458" max="7458" width="3.42578125" customWidth="1"/>
    <col min="7459" max="7462" width="2.7109375" customWidth="1"/>
    <col min="7463" max="7463" width="2.85546875" customWidth="1"/>
    <col min="7464" max="7470" width="2.7109375" customWidth="1"/>
    <col min="7681" max="7681" width="2.7109375" customWidth="1"/>
    <col min="7682" max="7682" width="3.28515625" customWidth="1"/>
    <col min="7683" max="7713" width="2.7109375" customWidth="1"/>
    <col min="7714" max="7714" width="3.42578125" customWidth="1"/>
    <col min="7715" max="7718" width="2.7109375" customWidth="1"/>
    <col min="7719" max="7719" width="2.85546875" customWidth="1"/>
    <col min="7720" max="7726" width="2.7109375" customWidth="1"/>
    <col min="7937" max="7937" width="2.7109375" customWidth="1"/>
    <col min="7938" max="7938" width="3.28515625" customWidth="1"/>
    <col min="7939" max="7969" width="2.7109375" customWidth="1"/>
    <col min="7970" max="7970" width="3.42578125" customWidth="1"/>
    <col min="7971" max="7974" width="2.7109375" customWidth="1"/>
    <col min="7975" max="7975" width="2.85546875" customWidth="1"/>
    <col min="7976" max="7982" width="2.7109375" customWidth="1"/>
    <col min="8193" max="8193" width="2.7109375" customWidth="1"/>
    <col min="8194" max="8194" width="3.28515625" customWidth="1"/>
    <col min="8195" max="8225" width="2.7109375" customWidth="1"/>
    <col min="8226" max="8226" width="3.42578125" customWidth="1"/>
    <col min="8227" max="8230" width="2.7109375" customWidth="1"/>
    <col min="8231" max="8231" width="2.85546875" customWidth="1"/>
    <col min="8232" max="8238" width="2.7109375" customWidth="1"/>
    <col min="8449" max="8449" width="2.7109375" customWidth="1"/>
    <col min="8450" max="8450" width="3.28515625" customWidth="1"/>
    <col min="8451" max="8481" width="2.7109375" customWidth="1"/>
    <col min="8482" max="8482" width="3.42578125" customWidth="1"/>
    <col min="8483" max="8486" width="2.7109375" customWidth="1"/>
    <col min="8487" max="8487" width="2.85546875" customWidth="1"/>
    <col min="8488" max="8494" width="2.7109375" customWidth="1"/>
    <col min="8705" max="8705" width="2.7109375" customWidth="1"/>
    <col min="8706" max="8706" width="3.28515625" customWidth="1"/>
    <col min="8707" max="8737" width="2.7109375" customWidth="1"/>
    <col min="8738" max="8738" width="3.42578125" customWidth="1"/>
    <col min="8739" max="8742" width="2.7109375" customWidth="1"/>
    <col min="8743" max="8743" width="2.85546875" customWidth="1"/>
    <col min="8744" max="8750" width="2.7109375" customWidth="1"/>
    <col min="8961" max="8961" width="2.7109375" customWidth="1"/>
    <col min="8962" max="8962" width="3.28515625" customWidth="1"/>
    <col min="8963" max="8993" width="2.7109375" customWidth="1"/>
    <col min="8994" max="8994" width="3.42578125" customWidth="1"/>
    <col min="8995" max="8998" width="2.7109375" customWidth="1"/>
    <col min="8999" max="8999" width="2.85546875" customWidth="1"/>
    <col min="9000" max="9006" width="2.7109375" customWidth="1"/>
    <col min="9217" max="9217" width="2.7109375" customWidth="1"/>
    <col min="9218" max="9218" width="3.28515625" customWidth="1"/>
    <col min="9219" max="9249" width="2.7109375" customWidth="1"/>
    <col min="9250" max="9250" width="3.42578125" customWidth="1"/>
    <col min="9251" max="9254" width="2.7109375" customWidth="1"/>
    <col min="9255" max="9255" width="2.85546875" customWidth="1"/>
    <col min="9256" max="9262" width="2.7109375" customWidth="1"/>
    <col min="9473" max="9473" width="2.7109375" customWidth="1"/>
    <col min="9474" max="9474" width="3.28515625" customWidth="1"/>
    <col min="9475" max="9505" width="2.7109375" customWidth="1"/>
    <col min="9506" max="9506" width="3.42578125" customWidth="1"/>
    <col min="9507" max="9510" width="2.7109375" customWidth="1"/>
    <col min="9511" max="9511" width="2.85546875" customWidth="1"/>
    <col min="9512" max="9518" width="2.7109375" customWidth="1"/>
    <col min="9729" max="9729" width="2.7109375" customWidth="1"/>
    <col min="9730" max="9730" width="3.28515625" customWidth="1"/>
    <col min="9731" max="9761" width="2.7109375" customWidth="1"/>
    <col min="9762" max="9762" width="3.42578125" customWidth="1"/>
    <col min="9763" max="9766" width="2.7109375" customWidth="1"/>
    <col min="9767" max="9767" width="2.85546875" customWidth="1"/>
    <col min="9768" max="9774" width="2.7109375" customWidth="1"/>
    <col min="9985" max="9985" width="2.7109375" customWidth="1"/>
    <col min="9986" max="9986" width="3.28515625" customWidth="1"/>
    <col min="9987" max="10017" width="2.7109375" customWidth="1"/>
    <col min="10018" max="10018" width="3.42578125" customWidth="1"/>
    <col min="10019" max="10022" width="2.7109375" customWidth="1"/>
    <col min="10023" max="10023" width="2.85546875" customWidth="1"/>
    <col min="10024" max="10030" width="2.7109375" customWidth="1"/>
    <col min="10241" max="10241" width="2.7109375" customWidth="1"/>
    <col min="10242" max="10242" width="3.28515625" customWidth="1"/>
    <col min="10243" max="10273" width="2.7109375" customWidth="1"/>
    <col min="10274" max="10274" width="3.42578125" customWidth="1"/>
    <col min="10275" max="10278" width="2.7109375" customWidth="1"/>
    <col min="10279" max="10279" width="2.85546875" customWidth="1"/>
    <col min="10280" max="10286" width="2.7109375" customWidth="1"/>
    <col min="10497" max="10497" width="2.7109375" customWidth="1"/>
    <col min="10498" max="10498" width="3.28515625" customWidth="1"/>
    <col min="10499" max="10529" width="2.7109375" customWidth="1"/>
    <col min="10530" max="10530" width="3.42578125" customWidth="1"/>
    <col min="10531" max="10534" width="2.7109375" customWidth="1"/>
    <col min="10535" max="10535" width="2.85546875" customWidth="1"/>
    <col min="10536" max="10542" width="2.7109375" customWidth="1"/>
    <col min="10753" max="10753" width="2.7109375" customWidth="1"/>
    <col min="10754" max="10754" width="3.28515625" customWidth="1"/>
    <col min="10755" max="10785" width="2.7109375" customWidth="1"/>
    <col min="10786" max="10786" width="3.42578125" customWidth="1"/>
    <col min="10787" max="10790" width="2.7109375" customWidth="1"/>
    <col min="10791" max="10791" width="2.85546875" customWidth="1"/>
    <col min="10792" max="10798" width="2.7109375" customWidth="1"/>
    <col min="11009" max="11009" width="2.7109375" customWidth="1"/>
    <col min="11010" max="11010" width="3.28515625" customWidth="1"/>
    <col min="11011" max="11041" width="2.7109375" customWidth="1"/>
    <col min="11042" max="11042" width="3.42578125" customWidth="1"/>
    <col min="11043" max="11046" width="2.7109375" customWidth="1"/>
    <col min="11047" max="11047" width="2.85546875" customWidth="1"/>
    <col min="11048" max="11054" width="2.7109375" customWidth="1"/>
    <col min="11265" max="11265" width="2.7109375" customWidth="1"/>
    <col min="11266" max="11266" width="3.28515625" customWidth="1"/>
    <col min="11267" max="11297" width="2.7109375" customWidth="1"/>
    <col min="11298" max="11298" width="3.42578125" customWidth="1"/>
    <col min="11299" max="11302" width="2.7109375" customWidth="1"/>
    <col min="11303" max="11303" width="2.85546875" customWidth="1"/>
    <col min="11304" max="11310" width="2.7109375" customWidth="1"/>
    <col min="11521" max="11521" width="2.7109375" customWidth="1"/>
    <col min="11522" max="11522" width="3.28515625" customWidth="1"/>
    <col min="11523" max="11553" width="2.7109375" customWidth="1"/>
    <col min="11554" max="11554" width="3.42578125" customWidth="1"/>
    <col min="11555" max="11558" width="2.7109375" customWidth="1"/>
    <col min="11559" max="11559" width="2.85546875" customWidth="1"/>
    <col min="11560" max="11566" width="2.7109375" customWidth="1"/>
    <col min="11777" max="11777" width="2.7109375" customWidth="1"/>
    <col min="11778" max="11778" width="3.28515625" customWidth="1"/>
    <col min="11779" max="11809" width="2.7109375" customWidth="1"/>
    <col min="11810" max="11810" width="3.42578125" customWidth="1"/>
    <col min="11811" max="11814" width="2.7109375" customWidth="1"/>
    <col min="11815" max="11815" width="2.85546875" customWidth="1"/>
    <col min="11816" max="11822" width="2.7109375" customWidth="1"/>
    <col min="12033" max="12033" width="2.7109375" customWidth="1"/>
    <col min="12034" max="12034" width="3.28515625" customWidth="1"/>
    <col min="12035" max="12065" width="2.7109375" customWidth="1"/>
    <col min="12066" max="12066" width="3.42578125" customWidth="1"/>
    <col min="12067" max="12070" width="2.7109375" customWidth="1"/>
    <col min="12071" max="12071" width="2.85546875" customWidth="1"/>
    <col min="12072" max="12078" width="2.7109375" customWidth="1"/>
    <col min="12289" max="12289" width="2.7109375" customWidth="1"/>
    <col min="12290" max="12290" width="3.28515625" customWidth="1"/>
    <col min="12291" max="12321" width="2.7109375" customWidth="1"/>
    <col min="12322" max="12322" width="3.42578125" customWidth="1"/>
    <col min="12323" max="12326" width="2.7109375" customWidth="1"/>
    <col min="12327" max="12327" width="2.85546875" customWidth="1"/>
    <col min="12328" max="12334" width="2.7109375" customWidth="1"/>
    <col min="12545" max="12545" width="2.7109375" customWidth="1"/>
    <col min="12546" max="12546" width="3.28515625" customWidth="1"/>
    <col min="12547" max="12577" width="2.7109375" customWidth="1"/>
    <col min="12578" max="12578" width="3.42578125" customWidth="1"/>
    <col min="12579" max="12582" width="2.7109375" customWidth="1"/>
    <col min="12583" max="12583" width="2.85546875" customWidth="1"/>
    <col min="12584" max="12590" width="2.7109375" customWidth="1"/>
    <col min="12801" max="12801" width="2.7109375" customWidth="1"/>
    <col min="12802" max="12802" width="3.28515625" customWidth="1"/>
    <col min="12803" max="12833" width="2.7109375" customWidth="1"/>
    <col min="12834" max="12834" width="3.42578125" customWidth="1"/>
    <col min="12835" max="12838" width="2.7109375" customWidth="1"/>
    <col min="12839" max="12839" width="2.85546875" customWidth="1"/>
    <col min="12840" max="12846" width="2.7109375" customWidth="1"/>
    <col min="13057" max="13057" width="2.7109375" customWidth="1"/>
    <col min="13058" max="13058" width="3.28515625" customWidth="1"/>
    <col min="13059" max="13089" width="2.7109375" customWidth="1"/>
    <col min="13090" max="13090" width="3.42578125" customWidth="1"/>
    <col min="13091" max="13094" width="2.7109375" customWidth="1"/>
    <col min="13095" max="13095" width="2.85546875" customWidth="1"/>
    <col min="13096" max="13102" width="2.7109375" customWidth="1"/>
    <col min="13313" max="13313" width="2.7109375" customWidth="1"/>
    <col min="13314" max="13314" width="3.28515625" customWidth="1"/>
    <col min="13315" max="13345" width="2.7109375" customWidth="1"/>
    <col min="13346" max="13346" width="3.42578125" customWidth="1"/>
    <col min="13347" max="13350" width="2.7109375" customWidth="1"/>
    <col min="13351" max="13351" width="2.85546875" customWidth="1"/>
    <col min="13352" max="13358" width="2.7109375" customWidth="1"/>
    <col min="13569" max="13569" width="2.7109375" customWidth="1"/>
    <col min="13570" max="13570" width="3.28515625" customWidth="1"/>
    <col min="13571" max="13601" width="2.7109375" customWidth="1"/>
    <col min="13602" max="13602" width="3.42578125" customWidth="1"/>
    <col min="13603" max="13606" width="2.7109375" customWidth="1"/>
    <col min="13607" max="13607" width="2.85546875" customWidth="1"/>
    <col min="13608" max="13614" width="2.7109375" customWidth="1"/>
    <col min="13825" max="13825" width="2.7109375" customWidth="1"/>
    <col min="13826" max="13826" width="3.28515625" customWidth="1"/>
    <col min="13827" max="13857" width="2.7109375" customWidth="1"/>
    <col min="13858" max="13858" width="3.42578125" customWidth="1"/>
    <col min="13859" max="13862" width="2.7109375" customWidth="1"/>
    <col min="13863" max="13863" width="2.85546875" customWidth="1"/>
    <col min="13864" max="13870" width="2.7109375" customWidth="1"/>
    <col min="14081" max="14081" width="2.7109375" customWidth="1"/>
    <col min="14082" max="14082" width="3.28515625" customWidth="1"/>
    <col min="14083" max="14113" width="2.7109375" customWidth="1"/>
    <col min="14114" max="14114" width="3.42578125" customWidth="1"/>
    <col min="14115" max="14118" width="2.7109375" customWidth="1"/>
    <col min="14119" max="14119" width="2.85546875" customWidth="1"/>
    <col min="14120" max="14126" width="2.7109375" customWidth="1"/>
    <col min="14337" max="14337" width="2.7109375" customWidth="1"/>
    <col min="14338" max="14338" width="3.28515625" customWidth="1"/>
    <col min="14339" max="14369" width="2.7109375" customWidth="1"/>
    <col min="14370" max="14370" width="3.42578125" customWidth="1"/>
    <col min="14371" max="14374" width="2.7109375" customWidth="1"/>
    <col min="14375" max="14375" width="2.85546875" customWidth="1"/>
    <col min="14376" max="14382" width="2.7109375" customWidth="1"/>
    <col min="14593" max="14593" width="2.7109375" customWidth="1"/>
    <col min="14594" max="14594" width="3.28515625" customWidth="1"/>
    <col min="14595" max="14625" width="2.7109375" customWidth="1"/>
    <col min="14626" max="14626" width="3.42578125" customWidth="1"/>
    <col min="14627" max="14630" width="2.7109375" customWidth="1"/>
    <col min="14631" max="14631" width="2.85546875" customWidth="1"/>
    <col min="14632" max="14638" width="2.7109375" customWidth="1"/>
    <col min="14849" max="14849" width="2.7109375" customWidth="1"/>
    <col min="14850" max="14850" width="3.28515625" customWidth="1"/>
    <col min="14851" max="14881" width="2.7109375" customWidth="1"/>
    <col min="14882" max="14882" width="3.42578125" customWidth="1"/>
    <col min="14883" max="14886" width="2.7109375" customWidth="1"/>
    <col min="14887" max="14887" width="2.85546875" customWidth="1"/>
    <col min="14888" max="14894" width="2.7109375" customWidth="1"/>
    <col min="15105" max="15105" width="2.7109375" customWidth="1"/>
    <col min="15106" max="15106" width="3.28515625" customWidth="1"/>
    <col min="15107" max="15137" width="2.7109375" customWidth="1"/>
    <col min="15138" max="15138" width="3.42578125" customWidth="1"/>
    <col min="15139" max="15142" width="2.7109375" customWidth="1"/>
    <col min="15143" max="15143" width="2.85546875" customWidth="1"/>
    <col min="15144" max="15150" width="2.7109375" customWidth="1"/>
    <col min="15361" max="15361" width="2.7109375" customWidth="1"/>
    <col min="15362" max="15362" width="3.28515625" customWidth="1"/>
    <col min="15363" max="15393" width="2.7109375" customWidth="1"/>
    <col min="15394" max="15394" width="3.42578125" customWidth="1"/>
    <col min="15395" max="15398" width="2.7109375" customWidth="1"/>
    <col min="15399" max="15399" width="2.85546875" customWidth="1"/>
    <col min="15400" max="15406" width="2.7109375" customWidth="1"/>
    <col min="15617" max="15617" width="2.7109375" customWidth="1"/>
    <col min="15618" max="15618" width="3.28515625" customWidth="1"/>
    <col min="15619" max="15649" width="2.7109375" customWidth="1"/>
    <col min="15650" max="15650" width="3.42578125" customWidth="1"/>
    <col min="15651" max="15654" width="2.7109375" customWidth="1"/>
    <col min="15655" max="15655" width="2.85546875" customWidth="1"/>
    <col min="15656" max="15662" width="2.7109375" customWidth="1"/>
    <col min="15873" max="15873" width="2.7109375" customWidth="1"/>
    <col min="15874" max="15874" width="3.28515625" customWidth="1"/>
    <col min="15875" max="15905" width="2.7109375" customWidth="1"/>
    <col min="15906" max="15906" width="3.42578125" customWidth="1"/>
    <col min="15907" max="15910" width="2.7109375" customWidth="1"/>
    <col min="15911" max="15911" width="2.85546875" customWidth="1"/>
    <col min="15912" max="15918" width="2.7109375" customWidth="1"/>
    <col min="16129" max="16129" width="2.7109375" customWidth="1"/>
    <col min="16130" max="16130" width="3.28515625" customWidth="1"/>
    <col min="16131" max="16161" width="2.7109375" customWidth="1"/>
    <col min="16162" max="16162" width="3.42578125" customWidth="1"/>
    <col min="16163" max="16166" width="2.7109375" customWidth="1"/>
    <col min="16167" max="16167" width="2.85546875" customWidth="1"/>
    <col min="16168" max="16174" width="2.7109375" customWidth="1"/>
  </cols>
  <sheetData>
    <row r="1" spans="1:46" ht="47.25" customHeight="1" x14ac:dyDescent="0.2">
      <c r="A1" s="72" t="s">
        <v>0</v>
      </c>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row>
    <row r="2" spans="1:46" ht="14.25" customHeight="1" x14ac:dyDescent="0.2">
      <c r="A2" s="74" t="s">
        <v>1</v>
      </c>
      <c r="B2" s="74"/>
      <c r="C2" s="74"/>
      <c r="D2" s="74"/>
      <c r="E2" s="74"/>
      <c r="F2" s="74"/>
      <c r="G2" s="74"/>
      <c r="H2" s="74"/>
      <c r="I2" s="74"/>
      <c r="J2" s="74"/>
      <c r="K2" s="74"/>
      <c r="L2" s="74"/>
      <c r="M2" s="74"/>
      <c r="N2" s="74"/>
      <c r="O2" s="74"/>
      <c r="P2" s="74"/>
      <c r="Q2" s="1"/>
      <c r="R2" s="1"/>
      <c r="S2" s="1"/>
      <c r="T2" s="1"/>
      <c r="U2" s="1"/>
      <c r="V2" s="1"/>
      <c r="W2" s="1"/>
      <c r="X2" s="1"/>
      <c r="Y2" s="1"/>
      <c r="Z2" s="1"/>
      <c r="AA2" s="1"/>
      <c r="AB2" s="1"/>
      <c r="AC2" s="1"/>
      <c r="AD2" s="1"/>
      <c r="AE2" s="1"/>
      <c r="AF2" s="75" t="s">
        <v>2</v>
      </c>
      <c r="AG2" s="75"/>
      <c r="AH2" s="75"/>
      <c r="AI2" s="75"/>
      <c r="AJ2" s="75"/>
      <c r="AK2" s="75"/>
      <c r="AL2" s="75"/>
      <c r="AM2" s="75"/>
      <c r="AN2" s="75"/>
      <c r="AO2" s="75"/>
      <c r="AP2" s="75"/>
      <c r="AQ2" s="75"/>
      <c r="AR2" s="75"/>
      <c r="AS2" s="75"/>
      <c r="AT2" s="75"/>
    </row>
    <row r="3" spans="1:46" ht="8.25" customHeight="1" x14ac:dyDescent="0.2"/>
    <row r="4" spans="1:46" ht="46.5" customHeight="1" x14ac:dyDescent="0.2">
      <c r="A4" s="76" t="s">
        <v>3</v>
      </c>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row>
    <row r="6" spans="1:46" ht="14.25" x14ac:dyDescent="0.2">
      <c r="A6" s="2" t="s">
        <v>4</v>
      </c>
    </row>
    <row r="8" spans="1:46" ht="20.85" customHeight="1" x14ac:dyDescent="0.2">
      <c r="A8" s="69" t="s">
        <v>5</v>
      </c>
      <c r="B8" s="70"/>
      <c r="C8" s="70"/>
      <c r="D8" s="70"/>
      <c r="E8" s="70"/>
      <c r="F8" s="70"/>
      <c r="G8" s="70"/>
      <c r="H8" s="70"/>
      <c r="I8" s="70"/>
      <c r="J8" s="70"/>
      <c r="K8" s="70"/>
      <c r="L8" s="70"/>
      <c r="M8" s="70"/>
      <c r="N8" s="70"/>
      <c r="O8" s="70"/>
      <c r="P8" s="70"/>
      <c r="Q8" s="70"/>
      <c r="R8" s="70"/>
      <c r="S8" s="70"/>
      <c r="T8" s="70"/>
      <c r="U8" s="70"/>
      <c r="V8" s="70"/>
      <c r="W8" s="69" t="s">
        <v>6</v>
      </c>
      <c r="X8" s="70"/>
      <c r="Y8" s="70"/>
      <c r="Z8" s="70"/>
      <c r="AA8" s="70"/>
      <c r="AB8" s="70"/>
      <c r="AC8" s="70"/>
      <c r="AD8" s="70"/>
      <c r="AE8" s="70"/>
      <c r="AF8" s="70"/>
      <c r="AG8" s="70"/>
      <c r="AH8" s="70"/>
      <c r="AI8" s="70"/>
      <c r="AJ8" s="70"/>
      <c r="AK8" s="70"/>
      <c r="AL8" s="70"/>
      <c r="AM8" s="70"/>
      <c r="AN8" s="70"/>
      <c r="AO8" s="70"/>
      <c r="AP8" s="70"/>
      <c r="AQ8" s="70"/>
      <c r="AR8" s="70"/>
      <c r="AS8" s="70"/>
      <c r="AT8" s="71"/>
    </row>
    <row r="9" spans="1:46" ht="20.85" customHeight="1" x14ac:dyDescent="0.2">
      <c r="A9" s="77" t="str">
        <f>coname</f>
        <v>Legacy Long Distance International, Inc. dba Edovo</v>
      </c>
      <c r="B9" s="78"/>
      <c r="C9" s="78"/>
      <c r="D9" s="78"/>
      <c r="E9" s="78"/>
      <c r="F9" s="78"/>
      <c r="G9" s="78"/>
      <c r="H9" s="78"/>
      <c r="I9" s="78"/>
      <c r="J9" s="78"/>
      <c r="K9" s="78"/>
      <c r="L9" s="78"/>
      <c r="M9" s="78"/>
      <c r="N9" s="78"/>
      <c r="O9" s="78"/>
      <c r="P9" s="78"/>
      <c r="Q9" s="78"/>
      <c r="R9" s="78"/>
      <c r="S9" s="78"/>
      <c r="T9" s="78"/>
      <c r="U9" s="78"/>
      <c r="V9" s="78"/>
      <c r="W9" s="79">
        <f>REPPERIOD1</f>
        <v>42736</v>
      </c>
      <c r="X9" s="80"/>
      <c r="Y9" s="80"/>
      <c r="Z9" s="80"/>
      <c r="AA9" s="80"/>
      <c r="AB9" s="80"/>
      <c r="AC9" s="80"/>
      <c r="AD9" s="80"/>
      <c r="AE9" s="80"/>
      <c r="AF9" s="80"/>
      <c r="AG9" s="80"/>
      <c r="AH9" s="3" t="s">
        <v>7</v>
      </c>
      <c r="AI9" s="81">
        <f>repperiod2</f>
        <v>43100</v>
      </c>
      <c r="AJ9" s="81"/>
      <c r="AK9" s="81"/>
      <c r="AL9" s="81"/>
      <c r="AM9" s="81"/>
      <c r="AN9" s="81"/>
      <c r="AO9" s="81"/>
      <c r="AP9" s="81"/>
      <c r="AQ9" s="81"/>
      <c r="AR9" s="81"/>
      <c r="AS9" s="81"/>
      <c r="AT9" s="82"/>
    </row>
    <row r="10" spans="1:46" ht="20.85" customHeight="1" x14ac:dyDescent="0.2">
      <c r="A10" s="69" t="s">
        <v>8</v>
      </c>
      <c r="B10" s="70"/>
      <c r="C10" s="70"/>
      <c r="D10" s="70"/>
      <c r="E10" s="70"/>
      <c r="F10" s="70"/>
      <c r="G10" s="70"/>
      <c r="H10" s="70"/>
      <c r="I10" s="70"/>
      <c r="J10" s="70"/>
      <c r="K10" s="70"/>
      <c r="L10" s="70"/>
      <c r="M10" s="70"/>
      <c r="N10" s="70"/>
      <c r="O10" s="70"/>
      <c r="P10" s="70"/>
      <c r="Q10" s="70"/>
      <c r="R10" s="70"/>
      <c r="S10" s="70"/>
      <c r="T10" s="70"/>
      <c r="U10" s="70"/>
      <c r="V10" s="70"/>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83"/>
    </row>
    <row r="11" spans="1:46" ht="20.85" customHeight="1" x14ac:dyDescent="0.2">
      <c r="A11" s="84" t="s">
        <v>9</v>
      </c>
      <c r="B11" s="85"/>
      <c r="C11" s="85"/>
      <c r="D11" s="85"/>
      <c r="E11" s="85"/>
      <c r="F11" s="85"/>
      <c r="G11" s="85"/>
      <c r="H11" s="85"/>
      <c r="I11" s="85"/>
      <c r="J11" s="85"/>
      <c r="K11" s="85"/>
      <c r="L11" s="85"/>
      <c r="M11" s="85"/>
      <c r="N11" s="85"/>
      <c r="O11" s="85"/>
      <c r="P11" s="85"/>
      <c r="Q11" s="85"/>
      <c r="R11" s="85"/>
      <c r="S11" s="85"/>
      <c r="T11" s="85"/>
      <c r="U11" s="85"/>
      <c r="V11" s="85"/>
      <c r="W11" s="78"/>
      <c r="X11" s="78"/>
      <c r="Y11" s="78"/>
      <c r="Z11" s="78"/>
      <c r="AA11" s="78"/>
      <c r="AB11" s="78"/>
      <c r="AC11" s="78"/>
      <c r="AD11" s="78"/>
      <c r="AE11" s="78"/>
      <c r="AF11" s="78"/>
      <c r="AG11" s="78"/>
      <c r="AH11" s="78"/>
      <c r="AI11" s="78"/>
      <c r="AJ11" s="78"/>
      <c r="AK11" s="78"/>
      <c r="AL11" s="78"/>
      <c r="AM11" s="78"/>
      <c r="AN11" s="78"/>
      <c r="AO11" s="78"/>
      <c r="AP11" s="78"/>
      <c r="AQ11" s="78"/>
      <c r="AR11" s="78"/>
      <c r="AS11" s="78"/>
      <c r="AT11" s="86"/>
    </row>
    <row r="12" spans="1:46" ht="20.85" customHeight="1" x14ac:dyDescent="0.2">
      <c r="A12" s="67" t="s">
        <v>10</v>
      </c>
      <c r="B12" s="68"/>
      <c r="C12" s="68"/>
      <c r="D12" s="68"/>
      <c r="E12" s="68"/>
      <c r="F12" s="68"/>
      <c r="G12" s="68"/>
      <c r="H12" s="68"/>
      <c r="I12" s="68"/>
      <c r="J12" s="68"/>
      <c r="K12" s="68"/>
      <c r="L12" s="68"/>
      <c r="M12" s="68"/>
      <c r="N12" s="68"/>
      <c r="O12" s="68"/>
      <c r="P12" s="68"/>
      <c r="Q12" s="68"/>
      <c r="R12" s="68"/>
      <c r="S12" s="68"/>
      <c r="T12" s="68"/>
      <c r="U12" s="68"/>
      <c r="V12" s="68"/>
      <c r="W12" s="69" t="s">
        <v>11</v>
      </c>
      <c r="X12" s="70"/>
      <c r="Y12" s="70"/>
      <c r="Z12" s="70"/>
      <c r="AA12" s="70"/>
      <c r="AB12" s="70"/>
      <c r="AC12" s="70"/>
      <c r="AD12" s="70"/>
      <c r="AE12" s="70"/>
      <c r="AF12" s="70"/>
      <c r="AG12" s="70"/>
      <c r="AH12" s="70"/>
      <c r="AI12" s="70"/>
      <c r="AJ12" s="70"/>
      <c r="AK12" s="70"/>
      <c r="AL12" s="70"/>
      <c r="AM12" s="70"/>
      <c r="AN12" s="70"/>
      <c r="AO12" s="70"/>
      <c r="AP12" s="70"/>
      <c r="AQ12" s="70"/>
      <c r="AR12" s="70"/>
      <c r="AS12" s="70"/>
      <c r="AT12" s="71"/>
    </row>
    <row r="13" spans="1:46" ht="20.85" customHeight="1" x14ac:dyDescent="0.2">
      <c r="A13" s="77" t="str">
        <f>offphone</f>
        <v>602-403-9905</v>
      </c>
      <c r="B13" s="78"/>
      <c r="C13" s="78"/>
      <c r="D13" s="78"/>
      <c r="E13" s="78"/>
      <c r="F13" s="78"/>
      <c r="G13" s="78"/>
      <c r="H13" s="78"/>
      <c r="I13" s="78"/>
      <c r="J13" s="78"/>
      <c r="K13" s="78"/>
      <c r="L13" s="78"/>
      <c r="M13" s="78"/>
      <c r="N13" s="78"/>
      <c r="O13" s="78"/>
      <c r="P13" s="78"/>
      <c r="Q13" s="78"/>
      <c r="R13" s="78"/>
      <c r="S13" s="78"/>
      <c r="T13" s="78"/>
      <c r="U13" s="78"/>
      <c r="V13" s="78"/>
      <c r="W13" s="77" t="str">
        <f>offemail</f>
        <v>brian@edovo.com</v>
      </c>
      <c r="X13" s="78"/>
      <c r="Y13" s="78"/>
      <c r="Z13" s="78"/>
      <c r="AA13" s="78"/>
      <c r="AB13" s="78"/>
      <c r="AC13" s="78"/>
      <c r="AD13" s="78"/>
      <c r="AE13" s="78"/>
      <c r="AF13" s="78"/>
      <c r="AG13" s="78"/>
      <c r="AH13" s="78"/>
      <c r="AI13" s="78"/>
      <c r="AJ13" s="78"/>
      <c r="AK13" s="78"/>
      <c r="AL13" s="78"/>
      <c r="AM13" s="78"/>
      <c r="AN13" s="78"/>
      <c r="AO13" s="78"/>
      <c r="AP13" s="78"/>
      <c r="AQ13" s="78"/>
      <c r="AR13" s="78"/>
      <c r="AS13" s="78"/>
      <c r="AT13" s="86"/>
    </row>
    <row r="14" spans="1:46" ht="21" customHeight="1" x14ac:dyDescent="0.2">
      <c r="A14" s="69" t="s">
        <v>12</v>
      </c>
      <c r="B14" s="70"/>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1"/>
    </row>
    <row r="15" spans="1:46" ht="21" customHeight="1" x14ac:dyDescent="0.2">
      <c r="A15" s="84">
        <v>255</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7"/>
    </row>
    <row r="16" spans="1:46" ht="21" customHeight="1" x14ac:dyDescent="0.2">
      <c r="A16" s="69" t="s">
        <v>13</v>
      </c>
      <c r="B16" s="70"/>
      <c r="C16" s="70"/>
      <c r="D16" s="70"/>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1"/>
    </row>
    <row r="17" spans="1:46" ht="21" customHeight="1" x14ac:dyDescent="0.2">
      <c r="A17" s="84">
        <v>6</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7"/>
    </row>
    <row r="18" spans="1:46" ht="21" customHeight="1" x14ac:dyDescent="0.2">
      <c r="A18" s="69" t="s">
        <v>14</v>
      </c>
      <c r="B18" s="70"/>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1"/>
    </row>
    <row r="19" spans="1:46" ht="21" customHeight="1" x14ac:dyDescent="0.2">
      <c r="A19" s="84">
        <v>237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7"/>
    </row>
    <row r="20" spans="1:46" ht="21" customHeight="1" x14ac:dyDescent="0.2">
      <c r="A20" s="69" t="s">
        <v>15</v>
      </c>
      <c r="B20" s="70"/>
      <c r="C20" s="70"/>
      <c r="D20" s="70"/>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c r="AJ20" s="70"/>
      <c r="AK20" s="70"/>
      <c r="AL20" s="70"/>
      <c r="AM20" s="70"/>
      <c r="AN20" s="70"/>
      <c r="AO20" s="70"/>
      <c r="AP20" s="70"/>
      <c r="AQ20" s="70"/>
      <c r="AR20" s="70"/>
      <c r="AS20" s="70"/>
      <c r="AT20" s="71"/>
    </row>
    <row r="21" spans="1:46" ht="21" customHeight="1" x14ac:dyDescent="0.25">
      <c r="A21" s="88">
        <v>8</v>
      </c>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c r="AJ21" s="89"/>
      <c r="AK21" s="89"/>
      <c r="AL21" s="89"/>
      <c r="AM21" s="89"/>
      <c r="AN21" s="89"/>
      <c r="AO21" s="89"/>
      <c r="AP21" s="89"/>
      <c r="AQ21" s="89"/>
      <c r="AR21" s="89"/>
      <c r="AS21" s="89"/>
      <c r="AT21" s="90"/>
    </row>
    <row r="22" spans="1:46" ht="21" customHeight="1" x14ac:dyDescent="0.2">
      <c r="A22" s="69" t="s">
        <v>16</v>
      </c>
      <c r="B22" s="70"/>
      <c r="C22" s="70"/>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0"/>
      <c r="AJ22" s="70"/>
      <c r="AK22" s="70"/>
      <c r="AL22" s="70"/>
      <c r="AM22" s="70"/>
      <c r="AN22" s="70"/>
      <c r="AO22" s="70"/>
      <c r="AP22" s="70"/>
      <c r="AQ22" s="70"/>
      <c r="AR22" s="70"/>
      <c r="AS22" s="70"/>
      <c r="AT22" s="71"/>
    </row>
    <row r="23" spans="1:46" ht="21" customHeight="1" x14ac:dyDescent="0.2">
      <c r="A23" s="84">
        <v>3</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85"/>
      <c r="AR23" s="85"/>
      <c r="AS23" s="85"/>
      <c r="AT23" s="87"/>
    </row>
    <row r="25" spans="1:46" ht="14.25" x14ac:dyDescent="0.2">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row>
    <row r="26" spans="1:46" ht="14.25" x14ac:dyDescent="0.2">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row>
    <row r="27" spans="1:46" ht="14.25" x14ac:dyDescent="0.2">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row>
    <row r="28" spans="1:46" ht="14.25" x14ac:dyDescent="0.2">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row>
    <row r="29" spans="1:46" ht="14.25"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row>
    <row r="30" spans="1:46" ht="14.25" x14ac:dyDescent="0.2">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row>
    <row r="31" spans="1:46" ht="14.25" x14ac:dyDescent="0.2">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row>
    <row r="32" spans="1:46" ht="14.25" x14ac:dyDescent="0.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row>
    <row r="33" spans="1:45" ht="14.25" x14ac:dyDescent="0.2">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row>
    <row r="34" spans="1:45" ht="14.25" x14ac:dyDescent="0.2">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row>
    <row r="35" spans="1:45" ht="14.25" x14ac:dyDescent="0.2">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row>
    <row r="36" spans="1:45" ht="14.25"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row>
    <row r="37" spans="1:45" ht="14.25"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row>
    <row r="38" spans="1:45" ht="14.25"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row>
    <row r="39" spans="1:45" ht="14.25"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row>
    <row r="40" spans="1:45" ht="14.25" x14ac:dyDescent="0.2">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row>
    <row r="41" spans="1:45" ht="14.25"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row>
    <row r="42" spans="1:45" ht="14.25" x14ac:dyDescent="0.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row>
    <row r="43" spans="1:45" ht="14.25"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row>
    <row r="44" spans="1:45" ht="14.25"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row>
    <row r="45" spans="1:45" ht="14.25"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row>
    <row r="46" spans="1:45" ht="14.25"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row>
    <row r="47" spans="1:45" ht="14.25"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row>
    <row r="48" spans="1:45" ht="14.25"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row>
    <row r="49" spans="1:45" ht="14.25"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row>
    <row r="50" spans="1:45" ht="14.25"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row>
    <row r="51" spans="1:45" ht="14.25"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row>
    <row r="52" spans="1:45" ht="14.25"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row>
    <row r="53" spans="1:45" ht="14.25"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row>
    <row r="54" spans="1:45" ht="14.25"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row>
    <row r="55" spans="1:45" ht="14.25"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row>
    <row r="56" spans="1:45" ht="14.25"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row>
    <row r="57" spans="1:45" ht="14.25"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row>
    <row r="58" spans="1:45" ht="14.25"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row>
    <row r="59" spans="1:45" ht="14.25"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row>
    <row r="60" spans="1:45" ht="14.25"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row>
    <row r="61" spans="1:45" ht="14.25"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row>
    <row r="62" spans="1:45" ht="14.25"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row>
    <row r="63" spans="1:45" ht="14.25"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row>
    <row r="64" spans="1:45" ht="14.25"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row>
    <row r="65" spans="1:45" ht="14.25"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row>
    <row r="66" spans="1:45" ht="14.25"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row>
    <row r="67" spans="1:45" ht="14.25"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row>
    <row r="68" spans="1:45" ht="14.25"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row>
    <row r="69" spans="1:45" ht="14.25"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row>
    <row r="70" spans="1:45" ht="14.25"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row>
    <row r="71" spans="1:45" ht="14.25"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row>
    <row r="72" spans="1:45" ht="14.25"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row>
    <row r="73" spans="1:45" ht="14.25"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row>
    <row r="74" spans="1:45" ht="14.25"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row>
    <row r="75" spans="1:45" ht="14.25"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row>
    <row r="76" spans="1:45" ht="14.25"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row>
    <row r="77" spans="1:45" ht="14.25"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row>
    <row r="78" spans="1:45" ht="14.25"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row>
    <row r="79" spans="1:45" ht="14.25"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row>
    <row r="80" spans="1:45" ht="14.25"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row>
    <row r="81" spans="1:45" ht="14.25"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row>
    <row r="82" spans="1:45" ht="14.25"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row>
    <row r="83" spans="1:45" ht="14.25"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row>
    <row r="84" spans="1:45" ht="14.25"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row>
    <row r="85" spans="1:45" ht="14.25"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row>
    <row r="86" spans="1:45" ht="14.25"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row>
    <row r="87" spans="1:45" ht="14.25"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row>
    <row r="88" spans="1:45" ht="14.25"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row>
    <row r="89" spans="1:45" ht="14.25"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row>
    <row r="90" spans="1:45" ht="14.25"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row>
    <row r="91" spans="1:45" ht="14.25"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row>
    <row r="92" spans="1:45" ht="14.25"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row>
    <row r="93" spans="1:45" ht="14.25"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row>
    <row r="94" spans="1:45" ht="14.25"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row>
    <row r="95" spans="1:45" ht="14.25"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row>
    <row r="96" spans="1:45" ht="14.25"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row>
    <row r="97" spans="1:45" ht="14.25"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row>
    <row r="98" spans="1:45" ht="14.25"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row>
    <row r="99" spans="1:45" ht="14.25"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row>
    <row r="100" spans="1:45" ht="14.25"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row>
    <row r="101" spans="1:45" ht="14.25"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row>
    <row r="102" spans="1:45" ht="14.25"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row>
    <row r="103" spans="1:45" ht="14.25"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row>
    <row r="104" spans="1:45" ht="14.25"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row>
    <row r="105" spans="1:45" ht="14.25"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row>
    <row r="106" spans="1:45" ht="14.25"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row>
    <row r="107" spans="1:45" ht="14.25"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row>
    <row r="108" spans="1:45" ht="14.25"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row>
    <row r="109" spans="1:45" ht="14.25"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row>
    <row r="110" spans="1:45" ht="14.25"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row>
    <row r="111" spans="1:45" ht="14.25"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row>
    <row r="112" spans="1:45" ht="14.25"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row>
    <row r="113" spans="1:45" ht="14.25"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row>
    <row r="114" spans="1:45" ht="14.25"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row>
    <row r="115" spans="1:45" ht="14.25"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row>
    <row r="116" spans="1:45" ht="14.25"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row>
    <row r="117" spans="1:45" ht="14.25"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row>
    <row r="118" spans="1:45" ht="14.25"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row>
    <row r="119" spans="1:45" ht="14.25"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row>
    <row r="120" spans="1:45" ht="14.25"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row>
    <row r="121" spans="1:45" ht="14.25" x14ac:dyDescent="0.2">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row>
    <row r="122" spans="1:45" ht="14.25" x14ac:dyDescent="0.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row>
    <row r="123" spans="1:45" ht="14.25" x14ac:dyDescent="0.2">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row>
    <row r="124" spans="1:45" ht="14.25" x14ac:dyDescent="0.2">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row>
    <row r="125" spans="1:45" ht="14.25" x14ac:dyDescent="0.2">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row>
    <row r="126" spans="1:45" ht="14.25" x14ac:dyDescent="0.2">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row>
    <row r="127" spans="1:45" ht="14.25" x14ac:dyDescent="0.2">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row>
    <row r="128" spans="1:45" ht="14.25"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row>
    <row r="129" spans="1:45" ht="14.25" x14ac:dyDescent="0.2">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row>
    <row r="130" spans="1:45" ht="14.25" x14ac:dyDescent="0.2">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row>
    <row r="131" spans="1:45" ht="14.25" x14ac:dyDescent="0.2">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row>
    <row r="132" spans="1:45" ht="14.25" x14ac:dyDescent="0.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row>
    <row r="133" spans="1:45" ht="14.25" x14ac:dyDescent="0.2">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row>
    <row r="134" spans="1:45" ht="14.25" x14ac:dyDescent="0.2">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row>
    <row r="135" spans="1:45" ht="14.25" x14ac:dyDescent="0.2">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row>
    <row r="136" spans="1:45" ht="14.25" x14ac:dyDescent="0.2">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row>
    <row r="137" spans="1:45" ht="14.25" x14ac:dyDescent="0.2">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row>
    <row r="138" spans="1:45" ht="14.25"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row>
    <row r="139" spans="1:45" ht="14.25"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row>
    <row r="140" spans="1:45" ht="14.25"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row>
    <row r="141" spans="1:45" ht="14.25"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row>
    <row r="142" spans="1:45" ht="14.25"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row>
    <row r="143" spans="1:45" ht="14.25"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row>
    <row r="144" spans="1:45" ht="14.25"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row>
    <row r="145" spans="1:45" ht="14.25"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row>
    <row r="146" spans="1:45" ht="14.25"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row>
    <row r="147" spans="1:45" ht="14.25"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row>
    <row r="148" spans="1:45" ht="14.25"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row>
    <row r="149" spans="1:45" ht="14.25"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row>
    <row r="150" spans="1:45" ht="14.25"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row>
    <row r="151" spans="1:45" ht="14.25"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row>
    <row r="152" spans="1:45" ht="14.25"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row>
    <row r="153" spans="1:45" ht="14.25"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row>
    <row r="154" spans="1:45" ht="14.25" x14ac:dyDescent="0.2">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row>
    <row r="155" spans="1:45" ht="14.25" x14ac:dyDescent="0.2">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row>
    <row r="156" spans="1:45" ht="14.25" x14ac:dyDescent="0.2">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row>
    <row r="157" spans="1:45" ht="14.25" x14ac:dyDescent="0.2">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row>
    <row r="158" spans="1:45" ht="14.25" x14ac:dyDescent="0.2">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row>
    <row r="159" spans="1:45" ht="14.25" x14ac:dyDescent="0.2">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row>
    <row r="160" spans="1:45" ht="14.25" x14ac:dyDescent="0.2">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row>
    <row r="161" spans="1:45" ht="14.25" x14ac:dyDescent="0.2">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row>
    <row r="162" spans="1:45" ht="14.25" x14ac:dyDescent="0.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row>
    <row r="163" spans="1:45" ht="14.25" x14ac:dyDescent="0.2">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row>
    <row r="164" spans="1:45" ht="14.25" x14ac:dyDescent="0.2">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row>
    <row r="165" spans="1:45" ht="14.25" x14ac:dyDescent="0.2">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row>
    <row r="166" spans="1:45" ht="14.25" x14ac:dyDescent="0.2">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row>
    <row r="167" spans="1:45" ht="14.25" x14ac:dyDescent="0.2">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row>
    <row r="168" spans="1:45" ht="14.25" x14ac:dyDescent="0.2">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row>
    <row r="169" spans="1:45" ht="14.25"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row>
    <row r="170" spans="1:45" ht="14.25" x14ac:dyDescent="0.2">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row>
    <row r="171" spans="1:45" ht="14.25" x14ac:dyDescent="0.2">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row>
    <row r="172" spans="1:45" ht="14.25"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row>
    <row r="173" spans="1:45" ht="14.25"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row>
    <row r="174" spans="1:45" ht="14.25"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row>
    <row r="175" spans="1:45" ht="14.25"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row>
    <row r="176" spans="1:45" ht="14.25"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row>
    <row r="177" spans="1:45" ht="14.25"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row>
    <row r="178" spans="1:45" ht="14.25"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row>
    <row r="179" spans="1:45" ht="14.25"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row>
    <row r="180" spans="1:45" ht="14.25"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row>
    <row r="181" spans="1:45" ht="14.25"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row>
    <row r="182" spans="1:45" ht="14.25"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row>
    <row r="183" spans="1:45" ht="14.25"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row>
    <row r="184" spans="1:45" ht="14.25"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row>
    <row r="185" spans="1:45" ht="14.25"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row>
    <row r="186" spans="1:45" ht="14.25"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row>
    <row r="187" spans="1:45" ht="14.25"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row>
    <row r="188" spans="1:45" ht="14.25"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row>
    <row r="189" spans="1:45" ht="14.25"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row>
    <row r="190" spans="1:45" ht="14.25"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row>
    <row r="191" spans="1:45" ht="14.25"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row>
    <row r="192" spans="1:45" ht="14.25"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row>
    <row r="193" spans="1:45" ht="14.25"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row>
    <row r="194" spans="1:45" ht="14.25"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row>
    <row r="195" spans="1:45" ht="14.25"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row>
    <row r="196" spans="1:45" ht="14.25"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row>
    <row r="197" spans="1:45" ht="14.25"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row>
    <row r="198" spans="1:45" ht="14.25"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row>
    <row r="199" spans="1:45" ht="14.25"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row>
    <row r="200" spans="1:45" ht="14.25"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row>
    <row r="201" spans="1:45" ht="14.25"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row>
    <row r="202" spans="1:45" ht="14.25"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row>
    <row r="203" spans="1:45" ht="14.25"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row>
    <row r="204" spans="1:45" ht="14.25"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row>
    <row r="205" spans="1:45" ht="14.25"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row>
    <row r="206" spans="1:45" ht="14.25"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row>
    <row r="207" spans="1:45" ht="14.25"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row>
    <row r="208" spans="1:45" ht="14.25"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row>
    <row r="209" spans="1:45" ht="14.25"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row>
    <row r="210" spans="1:45" ht="14.25"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row>
    <row r="211" spans="1:45" ht="14.25"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row>
    <row r="212" spans="1:45" ht="14.25"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row>
    <row r="213" spans="1:45" ht="14.25"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row>
    <row r="214" spans="1:45" ht="14.25"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row>
    <row r="215" spans="1:45" ht="14.25"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row>
    <row r="216" spans="1:45" ht="14.25"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row>
    <row r="217" spans="1:45" ht="14.25"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row>
    <row r="218" spans="1:45" ht="14.25"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row>
    <row r="219" spans="1:45" ht="14.25"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row>
    <row r="220" spans="1:45" ht="14.25" x14ac:dyDescent="0.2">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row>
    <row r="221" spans="1:45" ht="14.25" x14ac:dyDescent="0.2">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row>
    <row r="222" spans="1:45" ht="14.25" x14ac:dyDescent="0.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row>
    <row r="223" spans="1:45" ht="14.25"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row>
    <row r="224" spans="1:45" ht="14.25" x14ac:dyDescent="0.2">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row>
    <row r="225" spans="1:45" ht="14.25" x14ac:dyDescent="0.2">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row>
    <row r="226" spans="1:45" ht="14.25"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row>
    <row r="227" spans="1:45" ht="14.25" x14ac:dyDescent="0.2">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row>
    <row r="228" spans="1:45" ht="14.25" x14ac:dyDescent="0.2">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row>
    <row r="229" spans="1:45" ht="14.25"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row>
    <row r="230" spans="1:45" ht="14.25"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row>
    <row r="231" spans="1:45" ht="14.25" x14ac:dyDescent="0.2">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row>
    <row r="232" spans="1:45" ht="14.25" x14ac:dyDescent="0.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row>
    <row r="233" spans="1:45" ht="14.25" x14ac:dyDescent="0.2">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row>
    <row r="234" spans="1:45" ht="14.25"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row>
    <row r="235" spans="1:45" ht="14.25" x14ac:dyDescent="0.2">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row>
    <row r="236" spans="1:45" ht="14.25" x14ac:dyDescent="0.2">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row>
    <row r="237" spans="1:45" ht="14.25" x14ac:dyDescent="0.2">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row>
    <row r="238" spans="1:45" ht="14.25" x14ac:dyDescent="0.2">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row>
    <row r="239" spans="1:45" ht="14.25" x14ac:dyDescent="0.2">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row>
    <row r="240" spans="1:45" ht="14.25" x14ac:dyDescent="0.2">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row>
    <row r="241" spans="1:45" ht="14.25" x14ac:dyDescent="0.2">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row>
    <row r="242" spans="1:45" ht="14.25" x14ac:dyDescent="0.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row>
    <row r="243" spans="1:45" ht="14.25" x14ac:dyDescent="0.2">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row>
    <row r="244" spans="1:45" ht="14.25" x14ac:dyDescent="0.2">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row>
    <row r="245" spans="1:45" ht="14.25" x14ac:dyDescent="0.2">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row>
    <row r="246" spans="1:45" ht="14.25" x14ac:dyDescent="0.2">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row>
    <row r="247" spans="1:45" ht="14.25" x14ac:dyDescent="0.2">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row>
    <row r="248" spans="1:45" ht="14.25" x14ac:dyDescent="0.2">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row>
    <row r="249" spans="1:45" ht="14.25" x14ac:dyDescent="0.2">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row>
    <row r="250" spans="1:45" ht="14.25" x14ac:dyDescent="0.2">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row>
    <row r="251" spans="1:45" ht="14.25" x14ac:dyDescent="0.2">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row>
    <row r="252" spans="1:45" ht="14.25" x14ac:dyDescent="0.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row>
    <row r="253" spans="1:45" ht="14.25" x14ac:dyDescent="0.2">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row>
    <row r="254" spans="1:45" ht="14.25" x14ac:dyDescent="0.2">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row>
    <row r="255" spans="1:45" ht="14.25" x14ac:dyDescent="0.2">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row>
    <row r="256" spans="1:45" ht="14.25" x14ac:dyDescent="0.2">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row>
    <row r="257" spans="1:45" ht="14.25" x14ac:dyDescent="0.2">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row>
    <row r="258" spans="1:45" ht="14.25" x14ac:dyDescent="0.2">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row>
    <row r="259" spans="1:45" ht="14.25" x14ac:dyDescent="0.2">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row>
    <row r="260" spans="1:45" ht="14.25" x14ac:dyDescent="0.2">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row>
    <row r="261" spans="1:45" ht="14.25" x14ac:dyDescent="0.2">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row>
    <row r="262" spans="1:45" ht="14.25" x14ac:dyDescent="0.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row>
    <row r="263" spans="1:45" ht="14.25" x14ac:dyDescent="0.2">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row>
    <row r="264" spans="1:45" ht="14.25" x14ac:dyDescent="0.2">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row>
    <row r="265" spans="1:45" ht="14.25" x14ac:dyDescent="0.2">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row>
    <row r="266" spans="1:45" ht="14.25" x14ac:dyDescent="0.2">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row>
    <row r="267" spans="1:45" ht="14.25" x14ac:dyDescent="0.2">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row>
    <row r="268" spans="1:45" ht="14.25" x14ac:dyDescent="0.2">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row>
    <row r="269" spans="1:45" ht="14.25" x14ac:dyDescent="0.2">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row>
    <row r="270" spans="1:45" ht="14.25" x14ac:dyDescent="0.2">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row>
    <row r="271" spans="1:45" ht="14.25" x14ac:dyDescent="0.2">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row>
    <row r="272" spans="1:45" ht="14.25" x14ac:dyDescent="0.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row>
    <row r="273" spans="1:45" ht="14.25" x14ac:dyDescent="0.2">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row>
    <row r="274" spans="1:45" ht="14.25" x14ac:dyDescent="0.2">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row>
    <row r="275" spans="1:45" ht="14.25" x14ac:dyDescent="0.2">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row>
    <row r="276" spans="1:45" ht="14.25"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row>
    <row r="277" spans="1:45" ht="14.25"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row>
    <row r="278" spans="1:45" ht="14.25"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row>
    <row r="279" spans="1:45" ht="14.25" x14ac:dyDescent="0.2">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row>
    <row r="280" spans="1:45" ht="14.25" x14ac:dyDescent="0.2">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row>
    <row r="281" spans="1:45" ht="14.25" x14ac:dyDescent="0.2">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row>
    <row r="282" spans="1:45" ht="14.25"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row>
    <row r="283" spans="1:45" ht="14.25" x14ac:dyDescent="0.2">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row>
    <row r="284" spans="1:45" ht="14.25" x14ac:dyDescent="0.2">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row>
    <row r="285" spans="1:45" ht="14.25" x14ac:dyDescent="0.2">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row>
    <row r="286" spans="1:45" ht="14.25" x14ac:dyDescent="0.2">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row>
    <row r="287" spans="1:45" ht="14.25" x14ac:dyDescent="0.2">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row>
    <row r="288" spans="1:45" ht="14.25" x14ac:dyDescent="0.2">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row>
    <row r="289" spans="1:45" ht="14.25" x14ac:dyDescent="0.2">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row>
    <row r="290" spans="1:45" ht="14.25" x14ac:dyDescent="0.2">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row>
    <row r="291" spans="1:45" ht="14.25" x14ac:dyDescent="0.2">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row>
    <row r="292" spans="1:45" ht="14.25" x14ac:dyDescent="0.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row>
    <row r="293" spans="1:45" ht="14.25" x14ac:dyDescent="0.2">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row>
    <row r="294" spans="1:45" ht="14.25" x14ac:dyDescent="0.2">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row>
    <row r="295" spans="1:45" ht="14.25" x14ac:dyDescent="0.2">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row>
    <row r="296" spans="1:45" ht="14.25" x14ac:dyDescent="0.2">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row>
    <row r="297" spans="1:45" ht="14.25" x14ac:dyDescent="0.2">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row>
    <row r="298" spans="1:45" ht="14.25" x14ac:dyDescent="0.2">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row>
    <row r="299" spans="1:45" ht="14.25" x14ac:dyDescent="0.2">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row>
    <row r="300" spans="1:45" ht="14.25" x14ac:dyDescent="0.2">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row>
    <row r="301" spans="1:45" ht="14.25" x14ac:dyDescent="0.2">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row>
    <row r="302" spans="1:45" ht="14.25" x14ac:dyDescent="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row>
    <row r="303" spans="1:45" ht="14.25" x14ac:dyDescent="0.2">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row>
    <row r="304" spans="1:45" ht="14.25" x14ac:dyDescent="0.2">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row>
    <row r="305" spans="1:45" ht="14.25" x14ac:dyDescent="0.2">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row>
    <row r="306" spans="1:45" ht="14.25" x14ac:dyDescent="0.2">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row>
    <row r="307" spans="1:45" ht="14.25" x14ac:dyDescent="0.2">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row>
    <row r="308" spans="1:45" ht="14.25" x14ac:dyDescent="0.2">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row>
    <row r="309" spans="1:45" ht="14.25" x14ac:dyDescent="0.2">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row>
    <row r="310" spans="1:45" ht="14.25" x14ac:dyDescent="0.2">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row>
    <row r="311" spans="1:45" ht="14.25" x14ac:dyDescent="0.2">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row>
    <row r="312" spans="1:45" ht="14.25" x14ac:dyDescent="0.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row>
    <row r="313" spans="1:45" ht="14.25" x14ac:dyDescent="0.2">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row>
    <row r="314" spans="1:45" ht="14.25" x14ac:dyDescent="0.2">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row>
    <row r="315" spans="1:45" ht="14.25" x14ac:dyDescent="0.2">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row>
    <row r="316" spans="1:45" ht="14.25" x14ac:dyDescent="0.2">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row>
    <row r="317" spans="1:45" ht="14.25" x14ac:dyDescent="0.2">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row>
    <row r="318" spans="1:45" ht="14.25" x14ac:dyDescent="0.2">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row>
    <row r="319" spans="1:45" ht="14.25" x14ac:dyDescent="0.2">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row>
    <row r="320" spans="1:45" ht="14.25" x14ac:dyDescent="0.2">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row>
    <row r="321" spans="1:45" ht="14.25" x14ac:dyDescent="0.2">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row>
    <row r="322" spans="1:45" ht="14.25"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row>
    <row r="323" spans="1:45" ht="14.25"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row>
    <row r="324" spans="1:45" ht="14.25"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row>
    <row r="325" spans="1:45" ht="14.25"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row>
    <row r="326" spans="1:45" ht="14.25"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row>
    <row r="327" spans="1:45" ht="14.25"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row>
    <row r="328" spans="1:45" ht="14.25"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row>
    <row r="329" spans="1:45" ht="14.25"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row>
    <row r="330" spans="1:45" ht="14.25"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row>
    <row r="331" spans="1:45" ht="14.25"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row>
    <row r="332" spans="1:45" ht="14.25"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row>
    <row r="333" spans="1:45" ht="14.25"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row>
    <row r="334" spans="1:45" ht="14.25"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row>
    <row r="335" spans="1:45" ht="14.25"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row>
    <row r="336" spans="1:45" ht="14.25"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row>
    <row r="337" spans="1:45" ht="14.25"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row>
    <row r="338" spans="1:45" ht="14.25"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row>
    <row r="339" spans="1:45" ht="14.25"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row>
    <row r="340" spans="1:45" ht="14.25"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row>
    <row r="341" spans="1:45" ht="14.25"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row>
    <row r="342" spans="1:45" ht="14.25"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row>
    <row r="343" spans="1:45" ht="14.25"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row>
    <row r="344" spans="1:45" ht="14.25"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row>
    <row r="345" spans="1:45" ht="14.25"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row>
    <row r="346" spans="1:45" ht="14.25"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row>
    <row r="347" spans="1:45" ht="14.25"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row>
    <row r="348" spans="1:45" ht="14.25"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row>
    <row r="349" spans="1:45" ht="14.25"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row>
    <row r="350" spans="1:45" ht="14.25"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row>
    <row r="351" spans="1:45" ht="14.25"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row>
    <row r="352" spans="1:45" ht="14.25"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row>
    <row r="353" spans="1:45" ht="14.25"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row>
    <row r="354" spans="1:45" ht="14.25"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row>
    <row r="355" spans="1:45" ht="14.25"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row>
    <row r="356" spans="1:45" ht="14.25"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row>
    <row r="357" spans="1:45" ht="14.25"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row>
    <row r="358" spans="1:45" ht="14.25"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row>
    <row r="359" spans="1:45" ht="14.25"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row>
    <row r="360" spans="1:45" ht="14.25"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row>
    <row r="361" spans="1:45" ht="14.25"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row>
    <row r="362" spans="1:45" ht="14.25"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row>
    <row r="363" spans="1:45" ht="14.25"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row>
    <row r="364" spans="1:45" ht="14.25"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row>
    <row r="365" spans="1:45" ht="14.25"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row>
    <row r="366" spans="1:45" ht="14.25"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row>
    <row r="367" spans="1:45" ht="14.25"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row>
    <row r="368" spans="1:45" ht="14.25"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row>
    <row r="369" spans="1:45" ht="14.25"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row>
    <row r="370" spans="1:45" ht="14.25"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row>
    <row r="371" spans="1:45" ht="14.25"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row>
    <row r="372" spans="1:45" ht="14.25"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row>
    <row r="373" spans="1:45" ht="14.25"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row>
    <row r="374" spans="1:45" ht="14.25"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row>
    <row r="375" spans="1:45" ht="14.25"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row>
    <row r="376" spans="1:45" ht="14.25"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row>
    <row r="377" spans="1:45" ht="14.25"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row>
    <row r="378" spans="1:45" ht="14.25"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row>
    <row r="379" spans="1:45" ht="14.25"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row>
    <row r="380" spans="1:45" ht="14.25"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row>
    <row r="381" spans="1:45" ht="14.25"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row>
    <row r="382" spans="1:45" ht="14.25"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row>
    <row r="383" spans="1:45" ht="14.25"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row>
    <row r="384" spans="1:45" ht="14.25"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row>
    <row r="385" spans="1:45" ht="14.25"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row>
    <row r="386" spans="1:45" ht="14.25"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row>
    <row r="387" spans="1:45" ht="14.25"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row>
    <row r="388" spans="1:45" ht="14.25"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row>
    <row r="389" spans="1:45" ht="14.25"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row>
    <row r="390" spans="1:45" ht="14.25"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row>
    <row r="391" spans="1:45" ht="14.25"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row>
    <row r="392" spans="1:45" ht="14.25"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row>
    <row r="393" spans="1:45" ht="14.25"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row>
    <row r="394" spans="1:45" ht="14.25"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row>
    <row r="395" spans="1:45" ht="14.25"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row>
    <row r="396" spans="1:45" ht="14.25"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row>
    <row r="397" spans="1:45" ht="14.25"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row>
    <row r="398" spans="1:45" ht="14.25"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row>
    <row r="399" spans="1:45" ht="14.25"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row>
    <row r="400" spans="1:45" ht="14.25"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row>
    <row r="401" spans="1:45" ht="14.25"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row>
    <row r="402" spans="1:45" ht="14.25"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row>
    <row r="403" spans="1:45" ht="14.25"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row>
    <row r="404" spans="1:45" ht="14.25"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row>
    <row r="405" spans="1:45" ht="14.25"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row>
    <row r="406" spans="1:45" ht="14.25"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row>
    <row r="407" spans="1:45" ht="14.25"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row>
    <row r="408" spans="1:45" ht="14.25"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row>
    <row r="409" spans="1:45" ht="14.25"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row>
    <row r="410" spans="1:45" ht="14.25"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c r="AR410" s="2"/>
      <c r="AS410" s="2"/>
    </row>
    <row r="411" spans="1:45" ht="14.25"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c r="AR411" s="2"/>
      <c r="AS411" s="2"/>
    </row>
    <row r="412" spans="1:45" ht="14.25"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c r="AR412" s="2"/>
      <c r="AS412" s="2"/>
    </row>
    <row r="413" spans="1:45" ht="14.25"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c r="AR413" s="2"/>
      <c r="AS413" s="2"/>
    </row>
    <row r="414" spans="1:45" ht="14.25"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c r="AR414" s="2"/>
      <c r="AS414" s="2"/>
    </row>
    <row r="415" spans="1:45" ht="14.25"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c r="AR415" s="2"/>
      <c r="AS415" s="2"/>
    </row>
    <row r="416" spans="1:45" ht="14.25"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c r="AR416" s="2"/>
      <c r="AS416" s="2"/>
    </row>
    <row r="417" spans="1:45" ht="14.25"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c r="AR417" s="2"/>
      <c r="AS417" s="2"/>
    </row>
    <row r="418" spans="1:45" ht="14.25"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c r="AR418" s="2"/>
      <c r="AS418" s="2"/>
    </row>
    <row r="419" spans="1:45" ht="14.25"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c r="AR419" s="2"/>
      <c r="AS419" s="2"/>
    </row>
    <row r="420" spans="1:45" ht="14.25"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c r="AR420" s="2"/>
      <c r="AS420" s="2"/>
    </row>
    <row r="421" spans="1:45" ht="14.25"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c r="AR421" s="2"/>
      <c r="AS421" s="2"/>
    </row>
    <row r="422" spans="1:45" ht="14.25"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c r="AR422" s="2"/>
      <c r="AS422" s="2"/>
    </row>
    <row r="423" spans="1:45" ht="14.25"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c r="AR423" s="2"/>
      <c r="AS423" s="2"/>
    </row>
    <row r="424" spans="1:45" ht="14.25"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c r="AR424" s="2"/>
      <c r="AS424" s="2"/>
    </row>
    <row r="425" spans="1:45" ht="14.25"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c r="AR425" s="2"/>
      <c r="AS425" s="2"/>
    </row>
    <row r="426" spans="1:45" ht="14.25"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c r="AR426" s="2"/>
      <c r="AS426" s="2"/>
    </row>
    <row r="427" spans="1:45" ht="14.25"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c r="AR427" s="2"/>
      <c r="AS427" s="2"/>
    </row>
    <row r="428" spans="1:45" ht="14.25"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c r="AR428" s="2"/>
      <c r="AS428" s="2"/>
    </row>
    <row r="429" spans="1:45" ht="14.25"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row>
    <row r="430" spans="1:45" ht="14.25"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row>
    <row r="431" spans="1:45" ht="14.25"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row>
    <row r="432" spans="1:45" ht="14.25"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row>
    <row r="433" spans="1:45" ht="14.25"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c r="AR433" s="2"/>
      <c r="AS433" s="2"/>
    </row>
    <row r="434" spans="1:45" ht="14.25"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c r="AR434" s="2"/>
      <c r="AS434" s="2"/>
    </row>
    <row r="435" spans="1:45" ht="14.25"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c r="AS435" s="2"/>
    </row>
    <row r="436" spans="1:45" ht="14.25"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c r="AS436" s="2"/>
    </row>
    <row r="437" spans="1:45" ht="14.25"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c r="AS437" s="2"/>
    </row>
    <row r="438" spans="1:45" ht="14.25"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c r="AS438" s="2"/>
    </row>
    <row r="439" spans="1:45" ht="14.25"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c r="AS439" s="2"/>
    </row>
    <row r="440" spans="1:45" ht="14.25"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c r="AS440" s="2"/>
    </row>
    <row r="441" spans="1:45" ht="14.25"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c r="AS441" s="2"/>
    </row>
    <row r="442" spans="1:45" ht="14.25"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c r="AR442" s="2"/>
      <c r="AS442" s="2"/>
    </row>
    <row r="443" spans="1:45" ht="14.25"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c r="AR443" s="2"/>
      <c r="AS443" s="2"/>
    </row>
    <row r="444" spans="1:45" ht="14.25"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c r="AR444" s="2"/>
      <c r="AS444" s="2"/>
    </row>
    <row r="445" spans="1:45" ht="14.25"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c r="AR445" s="2"/>
      <c r="AS445" s="2"/>
    </row>
    <row r="446" spans="1:45" ht="14.25"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c r="AR446" s="2"/>
      <c r="AS446" s="2"/>
    </row>
    <row r="447" spans="1:45" ht="14.25"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c r="AR447" s="2"/>
      <c r="AS447" s="2"/>
    </row>
    <row r="448" spans="1:45" ht="14.25"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c r="AR448" s="2"/>
      <c r="AS448" s="2"/>
    </row>
    <row r="449" spans="1:45" ht="14.25"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c r="AR449" s="2"/>
      <c r="AS449" s="2"/>
    </row>
    <row r="450" spans="1:45" ht="14.25"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c r="AR450" s="2"/>
      <c r="AS450" s="2"/>
    </row>
    <row r="451" spans="1:45" ht="14.25"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c r="AR451" s="2"/>
      <c r="AS451" s="2"/>
    </row>
    <row r="452" spans="1:45" ht="14.25"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c r="AR452" s="2"/>
      <c r="AS452" s="2"/>
    </row>
    <row r="453" spans="1:45" ht="14.25"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c r="AR453" s="2"/>
      <c r="AS453" s="2"/>
    </row>
    <row r="454" spans="1:45" ht="14.25"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c r="AR454" s="2"/>
      <c r="AS454" s="2"/>
    </row>
    <row r="455" spans="1:45" ht="14.25"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c r="AR455" s="2"/>
      <c r="AS455" s="2"/>
    </row>
    <row r="456" spans="1:45" ht="14.25"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c r="AR456" s="2"/>
      <c r="AS456" s="2"/>
    </row>
    <row r="457" spans="1:45" ht="14.25"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c r="AR457" s="2"/>
      <c r="AS457" s="2"/>
    </row>
    <row r="458" spans="1:45" ht="14.25"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c r="AR458" s="2"/>
      <c r="AS458" s="2"/>
    </row>
    <row r="459" spans="1:45" ht="14.25"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c r="AR459" s="2"/>
      <c r="AS459" s="2"/>
    </row>
    <row r="460" spans="1:45" ht="14.25"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c r="AR460" s="2"/>
      <c r="AS460" s="2"/>
    </row>
    <row r="461" spans="1:45" ht="14.25"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c r="AR461" s="2"/>
      <c r="AS461" s="2"/>
    </row>
    <row r="462" spans="1:45" ht="14.25"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c r="AR462" s="2"/>
      <c r="AS462" s="2"/>
    </row>
    <row r="463" spans="1:45" ht="14.25"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c r="AR463" s="2"/>
      <c r="AS463" s="2"/>
    </row>
    <row r="464" spans="1:45" ht="14.25"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c r="AR464" s="2"/>
      <c r="AS464" s="2"/>
    </row>
    <row r="465" spans="1:45" ht="14.25"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c r="AR465" s="2"/>
      <c r="AS465" s="2"/>
    </row>
    <row r="466" spans="1:45" ht="14.25"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row>
    <row r="467" spans="1:45" ht="14.25"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c r="AR467" s="2"/>
      <c r="AS467" s="2"/>
    </row>
    <row r="468" spans="1:45" ht="14.25"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c r="AR468" s="2"/>
      <c r="AS468" s="2"/>
    </row>
    <row r="469" spans="1:45" ht="14.25"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c r="AR469" s="2"/>
      <c r="AS469" s="2"/>
    </row>
    <row r="470" spans="1:45" ht="14.25"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c r="AR470" s="2"/>
      <c r="AS470" s="2"/>
    </row>
    <row r="471" spans="1:45" ht="14.25"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c r="AR471" s="2"/>
      <c r="AS471" s="2"/>
    </row>
    <row r="472" spans="1:45" ht="14.25"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c r="AR472" s="2"/>
      <c r="AS472" s="2"/>
    </row>
    <row r="473" spans="1:45" ht="14.25"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c r="AR473" s="2"/>
      <c r="AS473" s="2"/>
    </row>
    <row r="474" spans="1:45" ht="14.25"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c r="AR474" s="2"/>
      <c r="AS474" s="2"/>
    </row>
    <row r="475" spans="1:45" ht="14.25"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c r="AR475" s="2"/>
      <c r="AS475" s="2"/>
    </row>
    <row r="476" spans="1:45" ht="14.25"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row>
    <row r="477" spans="1:45" ht="14.25"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c r="AR477" s="2"/>
      <c r="AS477" s="2"/>
    </row>
    <row r="478" spans="1:45" ht="14.25"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c r="AR478" s="2"/>
      <c r="AS478" s="2"/>
    </row>
    <row r="479" spans="1:45" ht="14.25"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c r="AR479" s="2"/>
      <c r="AS479" s="2"/>
    </row>
    <row r="480" spans="1:45" ht="14.25"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c r="AR480" s="2"/>
      <c r="AS480" s="2"/>
    </row>
    <row r="481" spans="1:45" ht="14.25"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c r="AR481" s="2"/>
      <c r="AS481" s="2"/>
    </row>
    <row r="482" spans="1:45" ht="14.25"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c r="AR482" s="2"/>
      <c r="AS482" s="2"/>
    </row>
    <row r="483" spans="1:45" ht="14.25"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c r="AR483" s="2"/>
      <c r="AS483" s="2"/>
    </row>
    <row r="484" spans="1:45" ht="14.25"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row>
    <row r="485" spans="1:45" ht="14.25"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row>
    <row r="486" spans="1:45" ht="14.25"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row>
    <row r="487" spans="1:45" ht="14.25"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row>
    <row r="488" spans="1:45" ht="14.25"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row>
    <row r="489" spans="1:45" ht="14.25"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row>
    <row r="490" spans="1:45" ht="14.25"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c r="AR490" s="2"/>
      <c r="AS490" s="2"/>
    </row>
    <row r="491" spans="1:45" ht="14.25"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row>
    <row r="492" spans="1:45" ht="14.25"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row>
    <row r="493" spans="1:45" ht="14.25"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row>
    <row r="494" spans="1:45" ht="14.25"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row>
    <row r="495" spans="1:45" ht="14.25"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row>
    <row r="496" spans="1:45" ht="14.25"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row>
    <row r="497" spans="1:45" ht="14.25"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row>
    <row r="498" spans="1:45" ht="14.25"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row>
    <row r="499" spans="1:45" ht="14.25"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row>
    <row r="500" spans="1:45" ht="14.25"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row>
    <row r="501" spans="1:45" ht="14.25"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row>
    <row r="502" spans="1:45" ht="14.25"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row>
    <row r="503" spans="1:45" ht="14.25"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c r="AQ503" s="2"/>
      <c r="AR503" s="2"/>
      <c r="AS503" s="2"/>
    </row>
    <row r="504" spans="1:45" ht="14.25"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c r="AR504" s="2"/>
      <c r="AS504" s="2"/>
    </row>
    <row r="505" spans="1:45" ht="14.25"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c r="AR505" s="2"/>
      <c r="AS505" s="2"/>
    </row>
    <row r="506" spans="1:45" ht="14.25"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row>
    <row r="507" spans="1:45" ht="14.25"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c r="AR507" s="2"/>
      <c r="AS507" s="2"/>
    </row>
    <row r="508" spans="1:45" ht="14.25"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c r="AR508" s="2"/>
      <c r="AS508" s="2"/>
    </row>
    <row r="509" spans="1:45" ht="14.25"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c r="AR509" s="2"/>
      <c r="AS509" s="2"/>
    </row>
    <row r="510" spans="1:45" ht="14.25"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c r="AR510" s="2"/>
      <c r="AS510" s="2"/>
    </row>
    <row r="511" spans="1:45" ht="14.25"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c r="AR511" s="2"/>
      <c r="AS511" s="2"/>
    </row>
    <row r="512" spans="1:45" ht="14.25"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c r="AR512" s="2"/>
      <c r="AS512" s="2"/>
    </row>
    <row r="513" spans="1:45" ht="14.25"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c r="AR513" s="2"/>
      <c r="AS513" s="2"/>
    </row>
    <row r="514" spans="1:45" ht="14.25"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c r="AR514" s="2"/>
      <c r="AS514" s="2"/>
    </row>
    <row r="515" spans="1:45" ht="14.25"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c r="AR515" s="2"/>
      <c r="AS515" s="2"/>
    </row>
    <row r="516" spans="1:45" ht="14.25"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c r="AR516" s="2"/>
      <c r="AS516" s="2"/>
    </row>
    <row r="517" spans="1:45" ht="14.25"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c r="AQ517" s="2"/>
      <c r="AR517" s="2"/>
      <c r="AS517" s="2"/>
    </row>
    <row r="518" spans="1:45" ht="14.25"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c r="AQ518" s="2"/>
      <c r="AR518" s="2"/>
      <c r="AS518" s="2"/>
    </row>
    <row r="519" spans="1:45" ht="14.25"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c r="AQ519" s="2"/>
      <c r="AR519" s="2"/>
      <c r="AS519" s="2"/>
    </row>
    <row r="520" spans="1:45" ht="14.25"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c r="AQ520" s="2"/>
      <c r="AR520" s="2"/>
      <c r="AS520" s="2"/>
    </row>
    <row r="521" spans="1:45" ht="14.25"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c r="AQ521" s="2"/>
      <c r="AR521" s="2"/>
      <c r="AS521" s="2"/>
    </row>
    <row r="522" spans="1:45" ht="14.25"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c r="AQ522" s="2"/>
      <c r="AR522" s="2"/>
      <c r="AS522" s="2"/>
    </row>
    <row r="523" spans="1:45" ht="14.25"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c r="AQ523" s="2"/>
      <c r="AR523" s="2"/>
      <c r="AS523" s="2"/>
    </row>
    <row r="524" spans="1:45" ht="14.25"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c r="AR524" s="2"/>
      <c r="AS524" s="2"/>
    </row>
    <row r="525" spans="1:45" ht="14.25"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c r="AR525" s="2"/>
      <c r="AS525" s="2"/>
    </row>
    <row r="526" spans="1:45" ht="14.25"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c r="AS526" s="2"/>
    </row>
    <row r="527" spans="1:45" ht="14.25"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c r="AR527" s="2"/>
      <c r="AS527" s="2"/>
    </row>
    <row r="528" spans="1:45" ht="14.25"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c r="AR528" s="2"/>
      <c r="AS528" s="2"/>
    </row>
    <row r="529" spans="1:45" ht="14.25"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c r="AR529" s="2"/>
      <c r="AS529" s="2"/>
    </row>
    <row r="530" spans="1:45" ht="14.25"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c r="AR530" s="2"/>
      <c r="AS530" s="2"/>
    </row>
    <row r="531" spans="1:45" ht="14.25"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c r="AR531" s="2"/>
      <c r="AS531" s="2"/>
    </row>
    <row r="532" spans="1:45" ht="14.25"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c r="AR532" s="2"/>
      <c r="AS532" s="2"/>
    </row>
    <row r="533" spans="1:45" ht="14.25"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c r="AQ533" s="2"/>
      <c r="AR533" s="2"/>
      <c r="AS533" s="2"/>
    </row>
    <row r="534" spans="1:45" ht="14.25"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c r="AQ534" s="2"/>
      <c r="AR534" s="2"/>
      <c r="AS534" s="2"/>
    </row>
    <row r="535" spans="1:45" ht="14.25"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c r="AR535" s="2"/>
      <c r="AS535" s="2"/>
    </row>
    <row r="536" spans="1:45" ht="14.25"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row>
    <row r="537" spans="1:45" ht="14.25"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c r="AR537" s="2"/>
      <c r="AS537" s="2"/>
    </row>
    <row r="538" spans="1:45" ht="14.25"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c r="AR538" s="2"/>
      <c r="AS538" s="2"/>
    </row>
    <row r="539" spans="1:45" ht="14.25"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c r="AR539" s="2"/>
      <c r="AS539" s="2"/>
    </row>
    <row r="540" spans="1:45" ht="14.25"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c r="AR540" s="2"/>
      <c r="AS540" s="2"/>
    </row>
    <row r="541" spans="1:45" ht="14.25"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c r="AR541" s="2"/>
      <c r="AS541" s="2"/>
    </row>
    <row r="542" spans="1:45" ht="14.25"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c r="AQ542" s="2"/>
      <c r="AR542" s="2"/>
      <c r="AS542" s="2"/>
    </row>
    <row r="543" spans="1:45" ht="14.25"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c r="AQ543" s="2"/>
      <c r="AR543" s="2"/>
      <c r="AS543" s="2"/>
    </row>
    <row r="544" spans="1:45" ht="14.25"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c r="AR544" s="2"/>
      <c r="AS544" s="2"/>
    </row>
    <row r="545" spans="1:45" ht="14.25"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c r="AR545" s="2"/>
      <c r="AS545" s="2"/>
    </row>
    <row r="546" spans="1:45" ht="14.25"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row>
    <row r="547" spans="1:45" ht="14.25"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c r="AR547" s="2"/>
      <c r="AS547" s="2"/>
    </row>
    <row r="548" spans="1:45" ht="14.25"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c r="AQ548" s="2"/>
      <c r="AR548" s="2"/>
      <c r="AS548" s="2"/>
    </row>
    <row r="549" spans="1:45" ht="14.25"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c r="AR549" s="2"/>
      <c r="AS549" s="2"/>
    </row>
    <row r="550" spans="1:45" ht="14.25"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c r="AR550" s="2"/>
      <c r="AS550" s="2"/>
    </row>
    <row r="551" spans="1:45" ht="14.25"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c r="AQ551" s="2"/>
      <c r="AR551" s="2"/>
      <c r="AS551" s="2"/>
    </row>
    <row r="552" spans="1:45" ht="14.25"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c r="AQ552" s="2"/>
      <c r="AR552" s="2"/>
      <c r="AS552" s="2"/>
    </row>
    <row r="553" spans="1:45" ht="14.25"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c r="AR553" s="2"/>
      <c r="AS553" s="2"/>
    </row>
    <row r="554" spans="1:45" ht="14.25"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c r="AR554" s="2"/>
      <c r="AS554" s="2"/>
    </row>
    <row r="555" spans="1:45" ht="14.25"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c r="AQ555" s="2"/>
      <c r="AR555" s="2"/>
      <c r="AS555" s="2"/>
    </row>
    <row r="556" spans="1:45" ht="14.25"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row>
    <row r="557" spans="1:45" ht="14.25"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c r="AR557" s="2"/>
      <c r="AS557" s="2"/>
    </row>
    <row r="558" spans="1:45" ht="14.25"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c r="AR558" s="2"/>
      <c r="AS558" s="2"/>
    </row>
    <row r="559" spans="1:45" ht="14.25"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c r="AR559" s="2"/>
      <c r="AS559" s="2"/>
    </row>
    <row r="560" spans="1:45" ht="14.25"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c r="AR560" s="2"/>
      <c r="AS560" s="2"/>
    </row>
    <row r="561" spans="1:45" ht="14.25"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c r="AR561" s="2"/>
      <c r="AS561" s="2"/>
    </row>
    <row r="562" spans="1:45" ht="14.25"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c r="AR562" s="2"/>
      <c r="AS562" s="2"/>
    </row>
    <row r="563" spans="1:45" ht="14.25"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c r="AR563" s="2"/>
      <c r="AS563" s="2"/>
    </row>
    <row r="564" spans="1:45" ht="14.25"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c r="AR564" s="2"/>
      <c r="AS564" s="2"/>
    </row>
    <row r="565" spans="1:45" ht="14.25"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c r="AR565" s="2"/>
      <c r="AS565" s="2"/>
    </row>
    <row r="566" spans="1:45" ht="14.25"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c r="AR566" s="2"/>
      <c r="AS566" s="2"/>
    </row>
    <row r="567" spans="1:45" ht="14.25"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c r="AQ567" s="2"/>
      <c r="AR567" s="2"/>
      <c r="AS567" s="2"/>
    </row>
    <row r="568" spans="1:45" ht="14.25"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c r="AQ568" s="2"/>
      <c r="AR568" s="2"/>
      <c r="AS568" s="2"/>
    </row>
    <row r="569" spans="1:45" ht="14.25"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c r="AQ569" s="2"/>
      <c r="AR569" s="2"/>
      <c r="AS569" s="2"/>
    </row>
    <row r="570" spans="1:45" ht="14.25"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c r="AQ570" s="2"/>
      <c r="AR570" s="2"/>
      <c r="AS570" s="2"/>
    </row>
    <row r="571" spans="1:45" ht="14.25"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c r="AQ571" s="2"/>
      <c r="AR571" s="2"/>
      <c r="AS571" s="2"/>
    </row>
    <row r="572" spans="1:45" ht="14.25"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c r="AQ572" s="2"/>
      <c r="AR572" s="2"/>
      <c r="AS572" s="2"/>
    </row>
    <row r="573" spans="1:45" ht="14.25"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c r="AQ573" s="2"/>
      <c r="AR573" s="2"/>
      <c r="AS573" s="2"/>
    </row>
    <row r="574" spans="1:45" ht="14.25"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c r="AQ574" s="2"/>
      <c r="AR574" s="2"/>
      <c r="AS574" s="2"/>
    </row>
    <row r="575" spans="1:45" ht="14.25"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c r="AQ575" s="2"/>
      <c r="AR575" s="2"/>
      <c r="AS575" s="2"/>
    </row>
    <row r="576" spans="1:45" ht="14.25"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row>
    <row r="577" spans="1:45" ht="14.25"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c r="AR577" s="2"/>
      <c r="AS577" s="2"/>
    </row>
    <row r="578" spans="1:45" ht="14.25"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c r="AQ578" s="2"/>
      <c r="AR578" s="2"/>
      <c r="AS578" s="2"/>
    </row>
    <row r="579" spans="1:45" ht="14.25"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c r="AQ579" s="2"/>
      <c r="AR579" s="2"/>
      <c r="AS579" s="2"/>
    </row>
    <row r="580" spans="1:45" ht="14.25"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c r="AQ580" s="2"/>
      <c r="AR580" s="2"/>
      <c r="AS580" s="2"/>
    </row>
    <row r="581" spans="1:45" ht="14.25"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c r="AQ581" s="2"/>
      <c r="AR581" s="2"/>
      <c r="AS581" s="2"/>
    </row>
    <row r="582" spans="1:45" ht="14.25"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c r="AQ582" s="2"/>
      <c r="AR582" s="2"/>
      <c r="AS582" s="2"/>
    </row>
    <row r="583" spans="1:45" ht="14.25"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c r="AQ583" s="2"/>
      <c r="AR583" s="2"/>
      <c r="AS583" s="2"/>
    </row>
    <row r="584" spans="1:45" ht="14.25"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c r="AQ584" s="2"/>
      <c r="AR584" s="2"/>
      <c r="AS584" s="2"/>
    </row>
    <row r="585" spans="1:45" ht="14.25"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c r="AQ585" s="2"/>
      <c r="AR585" s="2"/>
      <c r="AS585" s="2"/>
    </row>
    <row r="586" spans="1:45" ht="14.25"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c r="AR586" s="2"/>
      <c r="AS586" s="2"/>
    </row>
    <row r="587" spans="1:45" ht="14.25"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c r="AQ587" s="2"/>
      <c r="AR587" s="2"/>
      <c r="AS587" s="2"/>
    </row>
    <row r="588" spans="1:45" ht="14.25"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c r="AQ588" s="2"/>
      <c r="AR588" s="2"/>
      <c r="AS588" s="2"/>
    </row>
    <row r="589" spans="1:45" ht="14.25"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c r="AQ589" s="2"/>
      <c r="AR589" s="2"/>
      <c r="AS589" s="2"/>
    </row>
    <row r="590" spans="1:45" ht="14.25"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c r="AQ590" s="2"/>
      <c r="AR590" s="2"/>
      <c r="AS590" s="2"/>
    </row>
    <row r="591" spans="1:45" ht="14.25"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c r="AQ591" s="2"/>
      <c r="AR591" s="2"/>
      <c r="AS591" s="2"/>
    </row>
    <row r="592" spans="1:45" ht="14.25"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c r="AQ592" s="2"/>
      <c r="AR592" s="2"/>
      <c r="AS592" s="2"/>
    </row>
    <row r="593" spans="1:45" ht="14.25"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c r="AQ593" s="2"/>
      <c r="AR593" s="2"/>
      <c r="AS593" s="2"/>
    </row>
    <row r="594" spans="1:45" ht="14.25"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c r="AQ594" s="2"/>
      <c r="AR594" s="2"/>
      <c r="AS594" s="2"/>
    </row>
    <row r="595" spans="1:45" ht="14.25"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c r="AQ595" s="2"/>
      <c r="AR595" s="2"/>
      <c r="AS595" s="2"/>
    </row>
    <row r="596" spans="1:45" ht="14.25"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c r="AR596" s="2"/>
      <c r="AS596" s="2"/>
    </row>
    <row r="597" spans="1:45" ht="14.25"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c r="AQ597" s="2"/>
      <c r="AR597" s="2"/>
      <c r="AS597" s="2"/>
    </row>
    <row r="598" spans="1:45" ht="14.25"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c r="AQ598" s="2"/>
      <c r="AR598" s="2"/>
      <c r="AS598" s="2"/>
    </row>
    <row r="599" spans="1:45" ht="14.25"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c r="AQ599" s="2"/>
      <c r="AR599" s="2"/>
      <c r="AS599" s="2"/>
    </row>
    <row r="600" spans="1:45" ht="14.25"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c r="AQ600" s="2"/>
      <c r="AR600" s="2"/>
      <c r="AS600" s="2"/>
    </row>
    <row r="601" spans="1:45" ht="14.25"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c r="AR601" s="2"/>
      <c r="AS601" s="2"/>
    </row>
    <row r="602" spans="1:45" ht="14.25"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c r="AR602" s="2"/>
      <c r="AS602" s="2"/>
    </row>
    <row r="603" spans="1:45" ht="14.25"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c r="AR603" s="2"/>
      <c r="AS603" s="2"/>
    </row>
    <row r="604" spans="1:45" ht="14.25"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c r="AR604" s="2"/>
      <c r="AS604" s="2"/>
    </row>
    <row r="605" spans="1:45" ht="14.25"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c r="AR605" s="2"/>
      <c r="AS605" s="2"/>
    </row>
    <row r="606" spans="1:45" ht="14.25"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c r="AS606" s="2"/>
    </row>
    <row r="607" spans="1:45" ht="14.25"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c r="AR607" s="2"/>
      <c r="AS607" s="2"/>
    </row>
    <row r="608" spans="1:45" ht="14.25"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c r="AR608" s="2"/>
      <c r="AS608" s="2"/>
    </row>
    <row r="609" spans="1:45" ht="14.25"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c r="AR609" s="2"/>
      <c r="AS609" s="2"/>
    </row>
    <row r="610" spans="1:45" ht="14.25"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c r="AR610" s="2"/>
      <c r="AS610" s="2"/>
    </row>
    <row r="611" spans="1:45" ht="14.25"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c r="AR611" s="2"/>
      <c r="AS611" s="2"/>
    </row>
    <row r="612" spans="1:45" ht="14.25"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c r="AR612" s="2"/>
      <c r="AS612" s="2"/>
    </row>
    <row r="613" spans="1:45" ht="14.25"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c r="AR613" s="2"/>
      <c r="AS613" s="2"/>
    </row>
    <row r="614" spans="1:45" ht="14.25"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c r="AR614" s="2"/>
      <c r="AS614" s="2"/>
    </row>
    <row r="615" spans="1:45" ht="14.25"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c r="AR615" s="2"/>
      <c r="AS615" s="2"/>
    </row>
    <row r="616" spans="1:45" ht="14.25"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row>
    <row r="617" spans="1:45" ht="14.25"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c r="AR617" s="2"/>
      <c r="AS617" s="2"/>
    </row>
    <row r="618" spans="1:45" ht="14.25"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c r="AR618" s="2"/>
      <c r="AS618" s="2"/>
    </row>
    <row r="619" spans="1:45" ht="14.25"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c r="AR619" s="2"/>
      <c r="AS619" s="2"/>
    </row>
    <row r="620" spans="1:45" ht="14.25"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c r="AR620" s="2"/>
      <c r="AS620" s="2"/>
    </row>
    <row r="621" spans="1:45" ht="14.25"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c r="AR621" s="2"/>
      <c r="AS621" s="2"/>
    </row>
    <row r="622" spans="1:45" ht="14.25"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c r="AR622" s="2"/>
      <c r="AS622" s="2"/>
    </row>
    <row r="623" spans="1:45" ht="14.25"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c r="AR623" s="2"/>
      <c r="AS623" s="2"/>
    </row>
    <row r="624" spans="1:45" ht="14.25"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c r="AR624" s="2"/>
      <c r="AS624" s="2"/>
    </row>
    <row r="625" spans="1:45" ht="14.25"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c r="AR625" s="2"/>
      <c r="AS625" s="2"/>
    </row>
    <row r="626" spans="1:45" ht="14.25"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row>
    <row r="627" spans="1:45" ht="14.25"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c r="AR627" s="2"/>
      <c r="AS627" s="2"/>
    </row>
    <row r="628" spans="1:45" ht="14.25"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c r="AR628" s="2"/>
      <c r="AS628" s="2"/>
    </row>
    <row r="629" spans="1:45" ht="14.25"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c r="AR629" s="2"/>
      <c r="AS629" s="2"/>
    </row>
    <row r="630" spans="1:45" ht="14.25"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c r="AR630" s="2"/>
      <c r="AS630" s="2"/>
    </row>
    <row r="631" spans="1:45" ht="14.25"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c r="AR631" s="2"/>
      <c r="AS631" s="2"/>
    </row>
    <row r="632" spans="1:45" ht="14.25"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c r="AR632" s="2"/>
      <c r="AS632" s="2"/>
    </row>
    <row r="633" spans="1:45" ht="14.25"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c r="AR633" s="2"/>
      <c r="AS633" s="2"/>
    </row>
    <row r="634" spans="1:45" ht="14.25"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c r="AR634" s="2"/>
      <c r="AS634" s="2"/>
    </row>
    <row r="635" spans="1:45" ht="14.25"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c r="AR635" s="2"/>
      <c r="AS635" s="2"/>
    </row>
    <row r="636" spans="1:45" ht="14.25"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row>
    <row r="637" spans="1:45" ht="14.25"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c r="AR637" s="2"/>
      <c r="AS637" s="2"/>
    </row>
    <row r="638" spans="1:45" ht="14.25"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c r="AR638" s="2"/>
      <c r="AS638" s="2"/>
    </row>
    <row r="639" spans="1:45" ht="14.25"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c r="AR639" s="2"/>
      <c r="AS639" s="2"/>
    </row>
    <row r="640" spans="1:45" ht="14.25"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c r="AR640" s="2"/>
      <c r="AS640" s="2"/>
    </row>
    <row r="641" spans="1:45" ht="14.25"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c r="AR641" s="2"/>
      <c r="AS641" s="2"/>
    </row>
    <row r="642" spans="1:45" ht="14.25"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c r="AR642" s="2"/>
      <c r="AS642" s="2"/>
    </row>
    <row r="643" spans="1:45" ht="14.25"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c r="AR643" s="2"/>
      <c r="AS643" s="2"/>
    </row>
    <row r="644" spans="1:45" ht="14.25"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c r="AR644" s="2"/>
      <c r="AS644" s="2"/>
    </row>
    <row r="645" spans="1:45" ht="14.25"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c r="AR645" s="2"/>
      <c r="AS645" s="2"/>
    </row>
    <row r="646" spans="1:45" ht="14.25"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row>
    <row r="647" spans="1:45" ht="14.25"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c r="AR647" s="2"/>
      <c r="AS647" s="2"/>
    </row>
    <row r="648" spans="1:45" ht="14.25"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c r="AR648" s="2"/>
      <c r="AS648" s="2"/>
    </row>
    <row r="649" spans="1:45" ht="14.25"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c r="AR649" s="2"/>
      <c r="AS649" s="2"/>
    </row>
    <row r="650" spans="1:45" ht="14.25"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c r="AR650" s="2"/>
      <c r="AS650" s="2"/>
    </row>
    <row r="651" spans="1:45" ht="14.25"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c r="AR651" s="2"/>
      <c r="AS651" s="2"/>
    </row>
    <row r="652" spans="1:45" ht="14.25"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c r="AR652" s="2"/>
      <c r="AS652" s="2"/>
    </row>
    <row r="653" spans="1:45" ht="14.25"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c r="AR653" s="2"/>
      <c r="AS653" s="2"/>
    </row>
    <row r="654" spans="1:45" ht="14.25"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c r="AR654" s="2"/>
      <c r="AS654" s="2"/>
    </row>
    <row r="655" spans="1:45" ht="14.25"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c r="AR655" s="2"/>
      <c r="AS655" s="2"/>
    </row>
    <row r="656" spans="1:45" ht="14.25"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row>
    <row r="657" spans="1:45" ht="14.25"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c r="AQ657" s="2"/>
      <c r="AR657" s="2"/>
      <c r="AS657" s="2"/>
    </row>
    <row r="658" spans="1:45" ht="14.25"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c r="AQ658" s="2"/>
      <c r="AR658" s="2"/>
      <c r="AS658" s="2"/>
    </row>
    <row r="659" spans="1:45" ht="14.25"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c r="AQ659" s="2"/>
      <c r="AR659" s="2"/>
      <c r="AS659" s="2"/>
    </row>
    <row r="660" spans="1:45" ht="14.25"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c r="AQ660" s="2"/>
      <c r="AR660" s="2"/>
      <c r="AS660" s="2"/>
    </row>
    <row r="661" spans="1:45" ht="14.25"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c r="AQ661" s="2"/>
      <c r="AR661" s="2"/>
      <c r="AS661" s="2"/>
    </row>
    <row r="662" spans="1:45" ht="14.25"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c r="AQ662" s="2"/>
      <c r="AR662" s="2"/>
      <c r="AS662" s="2"/>
    </row>
    <row r="663" spans="1:45" ht="14.25"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c r="AQ663" s="2"/>
      <c r="AR663" s="2"/>
      <c r="AS663" s="2"/>
    </row>
    <row r="664" spans="1:45" ht="14.25"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c r="AQ664" s="2"/>
      <c r="AR664" s="2"/>
      <c r="AS664" s="2"/>
    </row>
    <row r="665" spans="1:45" ht="14.25"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c r="AQ665" s="2"/>
      <c r="AR665" s="2"/>
      <c r="AS665" s="2"/>
    </row>
    <row r="666" spans="1:45" ht="14.25"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c r="AR666" s="2"/>
      <c r="AS666" s="2"/>
    </row>
    <row r="667" spans="1:45" ht="14.25"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c r="AQ667" s="2"/>
      <c r="AR667" s="2"/>
      <c r="AS667" s="2"/>
    </row>
    <row r="668" spans="1:45" ht="14.25"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c r="AR668" s="2"/>
      <c r="AS668" s="2"/>
    </row>
    <row r="669" spans="1:45" ht="14.25"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c r="AR669" s="2"/>
      <c r="AS669" s="2"/>
    </row>
    <row r="670" spans="1:45" ht="14.25"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c r="AR670" s="2"/>
      <c r="AS670" s="2"/>
    </row>
    <row r="671" spans="1:45" ht="14.25"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c r="AR671" s="2"/>
      <c r="AS671" s="2"/>
    </row>
    <row r="672" spans="1:45" ht="14.25"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c r="AR672" s="2"/>
      <c r="AS672" s="2"/>
    </row>
    <row r="673" spans="1:45" ht="14.25"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c r="AQ673" s="2"/>
      <c r="AR673" s="2"/>
      <c r="AS673" s="2"/>
    </row>
    <row r="674" spans="1:45" ht="14.25"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c r="AQ674" s="2"/>
      <c r="AR674" s="2"/>
      <c r="AS674" s="2"/>
    </row>
    <row r="675" spans="1:45" ht="14.25"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c r="AQ675" s="2"/>
      <c r="AR675" s="2"/>
      <c r="AS675" s="2"/>
    </row>
    <row r="676" spans="1:45" ht="14.25"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row>
    <row r="677" spans="1:45" ht="14.25"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c r="AR677" s="2"/>
      <c r="AS677" s="2"/>
    </row>
    <row r="678" spans="1:45" ht="14.25"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c r="AR678" s="2"/>
      <c r="AS678" s="2"/>
    </row>
    <row r="679" spans="1:45" ht="14.25"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c r="AR679" s="2"/>
      <c r="AS679" s="2"/>
    </row>
    <row r="680" spans="1:45" ht="14.25"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c r="AR680" s="2"/>
      <c r="AS680" s="2"/>
    </row>
    <row r="681" spans="1:45" ht="14.25"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c r="AR681" s="2"/>
      <c r="AS681" s="2"/>
    </row>
    <row r="682" spans="1:45" ht="14.25"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c r="AR682" s="2"/>
      <c r="AS682" s="2"/>
    </row>
    <row r="683" spans="1:45" ht="14.25"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c r="AR683" s="2"/>
      <c r="AS683" s="2"/>
    </row>
    <row r="684" spans="1:45" ht="14.25"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c r="AR684" s="2"/>
      <c r="AS684" s="2"/>
    </row>
    <row r="685" spans="1:45" ht="14.25"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c r="AR685" s="2"/>
      <c r="AS685" s="2"/>
    </row>
    <row r="686" spans="1:45" ht="14.25"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c r="AR686" s="2"/>
      <c r="AS686" s="2"/>
    </row>
    <row r="687" spans="1:45" ht="14.25"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c r="AR687" s="2"/>
      <c r="AS687" s="2"/>
    </row>
    <row r="688" spans="1:45" ht="14.25"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c r="AR688" s="2"/>
      <c r="AS688" s="2"/>
    </row>
    <row r="689" spans="1:45" ht="14.25"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c r="AR689" s="2"/>
      <c r="AS689" s="2"/>
    </row>
    <row r="690" spans="1:45" ht="14.25"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c r="AR690" s="2"/>
      <c r="AS690" s="2"/>
    </row>
    <row r="691" spans="1:45" ht="14.25"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c r="AR691" s="2"/>
      <c r="AS691" s="2"/>
    </row>
    <row r="692" spans="1:45" ht="14.25"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c r="AR692" s="2"/>
      <c r="AS692" s="2"/>
    </row>
    <row r="693" spans="1:45" ht="14.25"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c r="AR693" s="2"/>
      <c r="AS693" s="2"/>
    </row>
    <row r="694" spans="1:45" ht="14.25"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c r="AR694" s="2"/>
      <c r="AS694" s="2"/>
    </row>
    <row r="695" spans="1:45" ht="14.25"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c r="AR695" s="2"/>
      <c r="AS695" s="2"/>
    </row>
    <row r="696" spans="1:45" ht="14.25"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c r="AR696" s="2"/>
      <c r="AS696" s="2"/>
    </row>
    <row r="697" spans="1:45" ht="14.25"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c r="AR697" s="2"/>
      <c r="AS697" s="2"/>
    </row>
    <row r="698" spans="1:45" ht="14.25"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c r="AR698" s="2"/>
      <c r="AS698" s="2"/>
    </row>
    <row r="699" spans="1:45" ht="14.25"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c r="AR699" s="2"/>
      <c r="AS699" s="2"/>
    </row>
    <row r="700" spans="1:45" ht="14.25"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c r="AR700" s="2"/>
      <c r="AS700" s="2"/>
    </row>
    <row r="701" spans="1:45" ht="14.25"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c r="AR701" s="2"/>
      <c r="AS701" s="2"/>
    </row>
    <row r="702" spans="1:45" ht="14.25"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c r="AR702" s="2"/>
      <c r="AS702" s="2"/>
    </row>
    <row r="703" spans="1:45" ht="14.25"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c r="AR703" s="2"/>
      <c r="AS703" s="2"/>
    </row>
    <row r="704" spans="1:45" ht="14.25"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c r="AR704" s="2"/>
      <c r="AS704" s="2"/>
    </row>
    <row r="705" spans="1:45" ht="14.25"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c r="AR705" s="2"/>
      <c r="AS705" s="2"/>
    </row>
    <row r="706" spans="1:45" ht="14.25"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c r="AR706" s="2"/>
      <c r="AS706" s="2"/>
    </row>
    <row r="707" spans="1:45" ht="14.25"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c r="AR707" s="2"/>
      <c r="AS707" s="2"/>
    </row>
    <row r="708" spans="1:45" ht="14.25"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c r="AR708" s="2"/>
      <c r="AS708" s="2"/>
    </row>
    <row r="709" spans="1:45" ht="14.25"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c r="AR709" s="2"/>
      <c r="AS709" s="2"/>
    </row>
    <row r="710" spans="1:45" ht="14.25"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c r="AR710" s="2"/>
      <c r="AS710" s="2"/>
    </row>
    <row r="711" spans="1:45" ht="14.25"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c r="AR711" s="2"/>
      <c r="AS711" s="2"/>
    </row>
    <row r="712" spans="1:45" ht="14.25"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c r="AR712" s="2"/>
      <c r="AS712" s="2"/>
    </row>
    <row r="713" spans="1:45" ht="14.25"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c r="AR713" s="2"/>
      <c r="AS713" s="2"/>
    </row>
    <row r="714" spans="1:45" ht="14.25"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c r="AR714" s="2"/>
      <c r="AS714" s="2"/>
    </row>
    <row r="715" spans="1:45" ht="14.25"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c r="AR715" s="2"/>
      <c r="AS715" s="2"/>
    </row>
    <row r="716" spans="1:45" ht="14.25"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c r="AR716" s="2"/>
      <c r="AS716" s="2"/>
    </row>
    <row r="717" spans="1:45" ht="14.25"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c r="AQ717" s="2"/>
      <c r="AR717" s="2"/>
      <c r="AS717" s="2"/>
    </row>
    <row r="718" spans="1:45" ht="14.25"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c r="AQ718" s="2"/>
      <c r="AR718" s="2"/>
      <c r="AS718" s="2"/>
    </row>
    <row r="719" spans="1:45" ht="14.25"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c r="AQ719" s="2"/>
      <c r="AR719" s="2"/>
      <c r="AS719" s="2"/>
    </row>
    <row r="720" spans="1:45" ht="14.25"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c r="AQ720" s="2"/>
      <c r="AR720" s="2"/>
      <c r="AS720" s="2"/>
    </row>
    <row r="721" spans="1:45" ht="14.25"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c r="AQ721" s="2"/>
      <c r="AR721" s="2"/>
      <c r="AS721" s="2"/>
    </row>
    <row r="722" spans="1:45" ht="14.25"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c r="AQ722" s="2"/>
      <c r="AR722" s="2"/>
      <c r="AS722" s="2"/>
    </row>
    <row r="723" spans="1:45" ht="14.25"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c r="AQ723" s="2"/>
      <c r="AR723" s="2"/>
      <c r="AS723" s="2"/>
    </row>
    <row r="724" spans="1:45" ht="14.25"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c r="AQ724" s="2"/>
      <c r="AR724" s="2"/>
      <c r="AS724" s="2"/>
    </row>
    <row r="725" spans="1:45" ht="14.25"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c r="AQ725" s="2"/>
      <c r="AR725" s="2"/>
      <c r="AS725" s="2"/>
    </row>
    <row r="726" spans="1:45" ht="14.25"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c r="AQ726" s="2"/>
      <c r="AR726" s="2"/>
      <c r="AS726" s="2"/>
    </row>
    <row r="727" spans="1:45" ht="14.25"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c r="AR727" s="2"/>
      <c r="AS727" s="2"/>
    </row>
    <row r="728" spans="1:45" ht="14.25"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c r="AQ728" s="2"/>
      <c r="AR728" s="2"/>
      <c r="AS728" s="2"/>
    </row>
    <row r="729" spans="1:45" ht="14.25"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c r="AQ729" s="2"/>
      <c r="AR729" s="2"/>
      <c r="AS729" s="2"/>
    </row>
    <row r="730" spans="1:45" ht="14.25"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c r="AR730" s="2"/>
      <c r="AS730" s="2"/>
    </row>
    <row r="731" spans="1:45" ht="14.25"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c r="AR731" s="2"/>
      <c r="AS731" s="2"/>
    </row>
    <row r="732" spans="1:45" ht="14.25"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c r="AR732" s="2"/>
      <c r="AS732" s="2"/>
    </row>
    <row r="733" spans="1:45" ht="14.25"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c r="AR733" s="2"/>
      <c r="AS733" s="2"/>
    </row>
    <row r="734" spans="1:45" ht="14.25"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c r="AR734" s="2"/>
      <c r="AS734" s="2"/>
    </row>
    <row r="735" spans="1:45" ht="14.25"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c r="AQ735" s="2"/>
      <c r="AR735" s="2"/>
      <c r="AS735" s="2"/>
    </row>
    <row r="736" spans="1:45" ht="14.25"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c r="AQ736" s="2"/>
      <c r="AR736" s="2"/>
      <c r="AS736" s="2"/>
    </row>
    <row r="737" spans="1:45" ht="14.25"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c r="AQ737" s="2"/>
      <c r="AR737" s="2"/>
      <c r="AS737" s="2"/>
    </row>
    <row r="738" spans="1:45" ht="14.25"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c r="AQ738" s="2"/>
      <c r="AR738" s="2"/>
      <c r="AS738" s="2"/>
    </row>
    <row r="739" spans="1:45" ht="14.25"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c r="AQ739" s="2"/>
      <c r="AR739" s="2"/>
      <c r="AS739" s="2"/>
    </row>
    <row r="740" spans="1:45" ht="14.25"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c r="AQ740" s="2"/>
      <c r="AR740" s="2"/>
      <c r="AS740" s="2"/>
    </row>
    <row r="741" spans="1:45" ht="14.25"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c r="AQ741" s="2"/>
      <c r="AR741" s="2"/>
      <c r="AS741" s="2"/>
    </row>
    <row r="742" spans="1:45" ht="14.25"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c r="AQ742" s="2"/>
      <c r="AR742" s="2"/>
      <c r="AS742" s="2"/>
    </row>
    <row r="743" spans="1:45" ht="14.25"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c r="AQ743" s="2"/>
      <c r="AR743" s="2"/>
      <c r="AS743" s="2"/>
    </row>
    <row r="744" spans="1:45" ht="14.25"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c r="AQ744" s="2"/>
      <c r="AR744" s="2"/>
      <c r="AS744" s="2"/>
    </row>
    <row r="745" spans="1:45" ht="14.25"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c r="AQ745" s="2"/>
      <c r="AR745" s="2"/>
      <c r="AS745" s="2"/>
    </row>
    <row r="746" spans="1:45" ht="14.25"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c r="AQ746" s="2"/>
      <c r="AR746" s="2"/>
      <c r="AS746" s="2"/>
    </row>
    <row r="747" spans="1:45" ht="14.25"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c r="AQ747" s="2"/>
      <c r="AR747" s="2"/>
      <c r="AS747" s="2"/>
    </row>
    <row r="748" spans="1:45" ht="14.25"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c r="AQ748" s="2"/>
      <c r="AR748" s="2"/>
      <c r="AS748" s="2"/>
    </row>
    <row r="749" spans="1:45" ht="14.25"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c r="AQ749" s="2"/>
      <c r="AR749" s="2"/>
      <c r="AS749" s="2"/>
    </row>
    <row r="750" spans="1:45" ht="14.25"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c r="AQ750" s="2"/>
      <c r="AR750" s="2"/>
      <c r="AS750" s="2"/>
    </row>
    <row r="751" spans="1:45" ht="14.25"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c r="AQ751" s="2"/>
      <c r="AR751" s="2"/>
      <c r="AS751" s="2"/>
    </row>
    <row r="752" spans="1:45" ht="14.25"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c r="AQ752" s="2"/>
      <c r="AR752" s="2"/>
      <c r="AS752" s="2"/>
    </row>
    <row r="753" spans="1:45" ht="14.25"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c r="AQ753" s="2"/>
      <c r="AR753" s="2"/>
      <c r="AS753" s="2"/>
    </row>
    <row r="754" spans="1:45" ht="14.25"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c r="AR754" s="2"/>
      <c r="AS754" s="2"/>
    </row>
    <row r="755" spans="1:45" ht="14.25"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c r="AQ755" s="2"/>
      <c r="AR755" s="2"/>
      <c r="AS755" s="2"/>
    </row>
    <row r="756" spans="1:45" ht="14.25"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c r="AQ756" s="2"/>
      <c r="AR756" s="2"/>
      <c r="AS756" s="2"/>
    </row>
    <row r="757" spans="1:45" ht="14.25"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c r="AQ757" s="2"/>
      <c r="AR757" s="2"/>
      <c r="AS757" s="2"/>
    </row>
    <row r="758" spans="1:45" ht="14.25"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c r="AQ758" s="2"/>
      <c r="AR758" s="2"/>
      <c r="AS758" s="2"/>
    </row>
    <row r="759" spans="1:45" ht="14.25"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c r="AQ759" s="2"/>
      <c r="AR759" s="2"/>
      <c r="AS759" s="2"/>
    </row>
    <row r="760" spans="1:45" ht="14.25"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c r="AQ760" s="2"/>
      <c r="AR760" s="2"/>
      <c r="AS760" s="2"/>
    </row>
    <row r="761" spans="1:45" ht="14.25"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c r="AQ761" s="2"/>
      <c r="AR761" s="2"/>
      <c r="AS761" s="2"/>
    </row>
    <row r="762" spans="1:45" ht="14.25"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c r="AQ762" s="2"/>
      <c r="AR762" s="2"/>
      <c r="AS762" s="2"/>
    </row>
    <row r="763" spans="1:45" ht="14.25"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c r="AQ763" s="2"/>
      <c r="AR763" s="2"/>
      <c r="AS763" s="2"/>
    </row>
    <row r="764" spans="1:45" ht="14.25"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c r="AQ764" s="2"/>
      <c r="AR764" s="2"/>
      <c r="AS764" s="2"/>
    </row>
    <row r="765" spans="1:45" ht="14.25"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c r="AQ765" s="2"/>
      <c r="AR765" s="2"/>
      <c r="AS765" s="2"/>
    </row>
    <row r="766" spans="1:45" ht="14.25"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c r="AQ766" s="2"/>
      <c r="AR766" s="2"/>
      <c r="AS766" s="2"/>
    </row>
    <row r="767" spans="1:45" ht="14.25"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c r="AQ767" s="2"/>
      <c r="AR767" s="2"/>
      <c r="AS767" s="2"/>
    </row>
    <row r="768" spans="1:45" ht="14.25"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c r="AQ768" s="2"/>
      <c r="AR768" s="2"/>
      <c r="AS768" s="2"/>
    </row>
    <row r="769" spans="1:45" ht="14.25"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c r="AQ769" s="2"/>
      <c r="AR769" s="2"/>
      <c r="AS769" s="2"/>
    </row>
    <row r="770" spans="1:45" ht="14.25"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c r="AQ770" s="2"/>
      <c r="AR770" s="2"/>
      <c r="AS770" s="2"/>
    </row>
    <row r="771" spans="1:45" ht="14.25"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c r="AQ771" s="2"/>
      <c r="AR771" s="2"/>
      <c r="AS771" s="2"/>
    </row>
    <row r="772" spans="1:45" ht="14.25"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c r="AQ772" s="2"/>
      <c r="AR772" s="2"/>
      <c r="AS772" s="2"/>
    </row>
    <row r="773" spans="1:45" ht="14.25"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c r="AQ773" s="2"/>
      <c r="AR773" s="2"/>
      <c r="AS773" s="2"/>
    </row>
    <row r="774" spans="1:45" ht="14.25"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c r="AQ774" s="2"/>
      <c r="AR774" s="2"/>
      <c r="AS774" s="2"/>
    </row>
    <row r="775" spans="1:45" ht="14.25"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c r="AQ775" s="2"/>
      <c r="AR775" s="2"/>
      <c r="AS775" s="2"/>
    </row>
    <row r="776" spans="1:45" ht="14.25"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c r="AQ776" s="2"/>
      <c r="AR776" s="2"/>
      <c r="AS776" s="2"/>
    </row>
    <row r="777" spans="1:45" ht="14.25"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c r="AQ777" s="2"/>
      <c r="AR777" s="2"/>
      <c r="AS777" s="2"/>
    </row>
    <row r="778" spans="1:45" ht="14.25"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c r="AQ778" s="2"/>
      <c r="AR778" s="2"/>
      <c r="AS778" s="2"/>
    </row>
    <row r="779" spans="1:45" ht="14.25"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c r="AQ779" s="2"/>
      <c r="AR779" s="2"/>
      <c r="AS779" s="2"/>
    </row>
    <row r="780" spans="1:45" ht="14.25"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c r="AQ780" s="2"/>
      <c r="AR780" s="2"/>
      <c r="AS780" s="2"/>
    </row>
    <row r="781" spans="1:45" ht="14.25"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c r="AQ781" s="2"/>
      <c r="AR781" s="2"/>
      <c r="AS781" s="2"/>
    </row>
    <row r="782" spans="1:45" ht="14.25"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c r="AQ782" s="2"/>
      <c r="AR782" s="2"/>
      <c r="AS782" s="2"/>
    </row>
    <row r="783" spans="1:45" ht="14.25"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c r="AQ783" s="2"/>
      <c r="AR783" s="2"/>
      <c r="AS783" s="2"/>
    </row>
    <row r="784" spans="1:45" ht="14.25"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c r="AQ784" s="2"/>
      <c r="AR784" s="2"/>
      <c r="AS784" s="2"/>
    </row>
    <row r="785" spans="1:45" ht="14.25"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c r="AQ785" s="2"/>
      <c r="AR785" s="2"/>
      <c r="AS785" s="2"/>
    </row>
    <row r="786" spans="1:45" ht="14.25"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c r="AQ786" s="2"/>
      <c r="AR786" s="2"/>
      <c r="AS786" s="2"/>
    </row>
    <row r="787" spans="1:45" ht="14.25"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c r="AQ787" s="2"/>
      <c r="AR787" s="2"/>
      <c r="AS787" s="2"/>
    </row>
    <row r="788" spans="1:45" ht="14.25"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c r="AQ788" s="2"/>
      <c r="AR788" s="2"/>
      <c r="AS788" s="2"/>
    </row>
    <row r="789" spans="1:45" ht="14.25"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c r="AQ789" s="2"/>
      <c r="AR789" s="2"/>
      <c r="AS789" s="2"/>
    </row>
    <row r="790" spans="1:45" ht="14.25"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c r="AQ790" s="2"/>
      <c r="AR790" s="2"/>
      <c r="AS790" s="2"/>
    </row>
    <row r="791" spans="1:45" ht="14.25"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c r="AQ791" s="2"/>
      <c r="AR791" s="2"/>
      <c r="AS791" s="2"/>
    </row>
    <row r="792" spans="1:45" ht="14.25"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c r="AQ792" s="2"/>
      <c r="AR792" s="2"/>
      <c r="AS792" s="2"/>
    </row>
    <row r="793" spans="1:45" ht="14.25"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c r="AQ793" s="2"/>
      <c r="AR793" s="2"/>
      <c r="AS793" s="2"/>
    </row>
    <row r="794" spans="1:45" ht="14.25"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c r="AQ794" s="2"/>
      <c r="AR794" s="2"/>
      <c r="AS794" s="2"/>
    </row>
    <row r="795" spans="1:45" ht="14.25"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c r="AQ795" s="2"/>
      <c r="AR795" s="2"/>
      <c r="AS795" s="2"/>
    </row>
    <row r="796" spans="1:45" ht="14.25"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c r="AQ796" s="2"/>
      <c r="AR796" s="2"/>
      <c r="AS796" s="2"/>
    </row>
    <row r="797" spans="1:45" ht="14.25"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c r="AQ797" s="2"/>
      <c r="AR797" s="2"/>
      <c r="AS797" s="2"/>
    </row>
    <row r="798" spans="1:45" ht="14.25"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c r="AQ798" s="2"/>
      <c r="AR798" s="2"/>
      <c r="AS798" s="2"/>
    </row>
    <row r="799" spans="1:45" ht="14.25"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c r="AQ799" s="2"/>
      <c r="AR799" s="2"/>
      <c r="AS799" s="2"/>
    </row>
    <row r="800" spans="1:45" ht="14.25"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c r="AQ800" s="2"/>
      <c r="AR800" s="2"/>
      <c r="AS800" s="2"/>
    </row>
    <row r="801" spans="1:45" ht="14.25"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c r="AQ801" s="2"/>
      <c r="AR801" s="2"/>
      <c r="AS801" s="2"/>
    </row>
    <row r="802" spans="1:45" ht="14.25"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c r="AQ802" s="2"/>
      <c r="AR802" s="2"/>
      <c r="AS802" s="2"/>
    </row>
    <row r="803" spans="1:45" ht="14.25"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c r="AQ803" s="2"/>
      <c r="AR803" s="2"/>
      <c r="AS803" s="2"/>
    </row>
    <row r="804" spans="1:45" ht="14.25"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c r="AQ804" s="2"/>
      <c r="AR804" s="2"/>
      <c r="AS804" s="2"/>
    </row>
    <row r="805" spans="1:45" ht="14.25"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c r="AQ805" s="2"/>
      <c r="AR805" s="2"/>
      <c r="AS805" s="2"/>
    </row>
    <row r="806" spans="1:45" ht="14.25"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c r="AQ806" s="2"/>
      <c r="AR806" s="2"/>
      <c r="AS806" s="2"/>
    </row>
    <row r="807" spans="1:45" ht="14.25"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c r="AQ807" s="2"/>
      <c r="AR807" s="2"/>
      <c r="AS807" s="2"/>
    </row>
    <row r="808" spans="1:45" ht="14.25"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c r="AQ808" s="2"/>
      <c r="AR808" s="2"/>
      <c r="AS808" s="2"/>
    </row>
    <row r="809" spans="1:45" ht="14.25"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c r="AQ809" s="2"/>
      <c r="AR809" s="2"/>
      <c r="AS809" s="2"/>
    </row>
    <row r="810" spans="1:45" ht="14.25"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c r="AQ810" s="2"/>
      <c r="AR810" s="2"/>
      <c r="AS810" s="2"/>
    </row>
    <row r="811" spans="1:45" ht="14.25"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c r="AQ811" s="2"/>
      <c r="AR811" s="2"/>
      <c r="AS811" s="2"/>
    </row>
    <row r="812" spans="1:45" ht="14.25"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c r="AQ812" s="2"/>
      <c r="AR812" s="2"/>
      <c r="AS812" s="2"/>
    </row>
    <row r="813" spans="1:45" ht="14.25"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c r="AQ813" s="2"/>
      <c r="AR813" s="2"/>
      <c r="AS813" s="2"/>
    </row>
    <row r="814" spans="1:45" ht="14.25"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c r="AQ814" s="2"/>
      <c r="AR814" s="2"/>
      <c r="AS814" s="2"/>
    </row>
    <row r="815" spans="1:45" ht="14.25"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c r="AQ815" s="2"/>
      <c r="AR815" s="2"/>
      <c r="AS815" s="2"/>
    </row>
    <row r="816" spans="1:45" ht="14.25"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c r="AQ816" s="2"/>
      <c r="AR816" s="2"/>
      <c r="AS816" s="2"/>
    </row>
    <row r="817" spans="1:45" ht="14.25"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c r="AQ817" s="2"/>
      <c r="AR817" s="2"/>
      <c r="AS817" s="2"/>
    </row>
    <row r="818" spans="1:45" ht="14.25"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c r="AQ818" s="2"/>
      <c r="AR818" s="2"/>
      <c r="AS818" s="2"/>
    </row>
    <row r="819" spans="1:45" ht="14.25"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c r="AQ819" s="2"/>
      <c r="AR819" s="2"/>
      <c r="AS819" s="2"/>
    </row>
    <row r="820" spans="1:45" ht="14.25"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c r="AQ820" s="2"/>
      <c r="AR820" s="2"/>
      <c r="AS820" s="2"/>
    </row>
    <row r="821" spans="1:45" ht="14.25"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c r="AQ821" s="2"/>
      <c r="AR821" s="2"/>
      <c r="AS821" s="2"/>
    </row>
    <row r="822" spans="1:45" ht="14.25"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c r="AQ822" s="2"/>
      <c r="AR822" s="2"/>
      <c r="AS822" s="2"/>
    </row>
    <row r="823" spans="1:45" ht="14.25"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c r="AQ823" s="2"/>
      <c r="AR823" s="2"/>
      <c r="AS823" s="2"/>
    </row>
    <row r="824" spans="1:45" ht="14.25"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c r="AQ824" s="2"/>
      <c r="AR824" s="2"/>
      <c r="AS824" s="2"/>
    </row>
    <row r="825" spans="1:45" ht="14.25"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c r="AQ825" s="2"/>
      <c r="AR825" s="2"/>
      <c r="AS825" s="2"/>
    </row>
    <row r="826" spans="1:45" ht="14.25"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c r="AQ826" s="2"/>
      <c r="AR826" s="2"/>
      <c r="AS826" s="2"/>
    </row>
    <row r="827" spans="1:45" ht="14.25"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c r="AQ827" s="2"/>
      <c r="AR827" s="2"/>
      <c r="AS827" s="2"/>
    </row>
    <row r="828" spans="1:45" ht="14.25"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c r="AQ828" s="2"/>
      <c r="AR828" s="2"/>
      <c r="AS828" s="2"/>
    </row>
    <row r="829" spans="1:45" ht="14.25"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c r="AQ829" s="2"/>
      <c r="AR829" s="2"/>
      <c r="AS829" s="2"/>
    </row>
    <row r="830" spans="1:45" ht="14.25"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c r="AQ830" s="2"/>
      <c r="AR830" s="2"/>
      <c r="AS830" s="2"/>
    </row>
    <row r="831" spans="1:45" ht="14.25"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c r="AQ831" s="2"/>
      <c r="AR831" s="2"/>
      <c r="AS831" s="2"/>
    </row>
    <row r="832" spans="1:45" ht="14.25"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c r="AQ832" s="2"/>
      <c r="AR832" s="2"/>
      <c r="AS832" s="2"/>
    </row>
    <row r="833" spans="1:45" ht="14.25"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c r="AQ833" s="2"/>
      <c r="AR833" s="2"/>
      <c r="AS833" s="2"/>
    </row>
    <row r="834" spans="1:45" ht="14.25"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c r="AQ834" s="2"/>
      <c r="AR834" s="2"/>
      <c r="AS834" s="2"/>
    </row>
    <row r="835" spans="1:45" ht="14.25"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c r="AQ835" s="2"/>
      <c r="AR835" s="2"/>
      <c r="AS835" s="2"/>
    </row>
    <row r="836" spans="1:45" ht="14.25"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c r="AQ836" s="2"/>
      <c r="AR836" s="2"/>
      <c r="AS836" s="2"/>
    </row>
    <row r="837" spans="1:45" ht="14.25"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c r="AQ837" s="2"/>
      <c r="AR837" s="2"/>
      <c r="AS837" s="2"/>
    </row>
    <row r="838" spans="1:45" ht="14.25"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c r="AQ838" s="2"/>
      <c r="AR838" s="2"/>
      <c r="AS838" s="2"/>
    </row>
    <row r="839" spans="1:45" ht="14.25"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c r="AQ839" s="2"/>
      <c r="AR839" s="2"/>
      <c r="AS839" s="2"/>
    </row>
    <row r="840" spans="1:45" ht="14.25"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c r="AQ840" s="2"/>
      <c r="AR840" s="2"/>
      <c r="AS840" s="2"/>
    </row>
    <row r="841" spans="1:45" ht="14.25"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c r="AQ841" s="2"/>
      <c r="AR841" s="2"/>
      <c r="AS841" s="2"/>
    </row>
    <row r="842" spans="1:45" ht="14.25"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c r="AQ842" s="2"/>
      <c r="AR842" s="2"/>
      <c r="AS842" s="2"/>
    </row>
    <row r="843" spans="1:45" ht="14.25"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c r="AQ843" s="2"/>
      <c r="AR843" s="2"/>
      <c r="AS843" s="2"/>
    </row>
    <row r="844" spans="1:45" ht="14.25"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c r="AQ844" s="2"/>
      <c r="AR844" s="2"/>
      <c r="AS844" s="2"/>
    </row>
    <row r="845" spans="1:45" ht="14.25"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c r="AQ845" s="2"/>
      <c r="AR845" s="2"/>
      <c r="AS845" s="2"/>
    </row>
    <row r="846" spans="1:45" ht="14.25"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c r="AQ846" s="2"/>
      <c r="AR846" s="2"/>
      <c r="AS846" s="2"/>
    </row>
    <row r="847" spans="1:45" ht="14.25"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c r="AQ847" s="2"/>
      <c r="AR847" s="2"/>
      <c r="AS847" s="2"/>
    </row>
    <row r="848" spans="1:45" ht="14.25"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c r="AQ848" s="2"/>
      <c r="AR848" s="2"/>
      <c r="AS848" s="2"/>
    </row>
    <row r="849" spans="1:45" ht="14.25"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c r="AQ849" s="2"/>
      <c r="AR849" s="2"/>
      <c r="AS849" s="2"/>
    </row>
    <row r="850" spans="1:45" ht="14.25"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c r="AQ850" s="2"/>
      <c r="AR850" s="2"/>
      <c r="AS850" s="2"/>
    </row>
    <row r="851" spans="1:45" ht="14.25"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c r="AQ851" s="2"/>
      <c r="AR851" s="2"/>
      <c r="AS851" s="2"/>
    </row>
    <row r="852" spans="1:45" ht="14.25"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c r="AQ852" s="2"/>
      <c r="AR852" s="2"/>
      <c r="AS852" s="2"/>
    </row>
    <row r="853" spans="1:45" ht="14.25"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c r="AQ853" s="2"/>
      <c r="AR853" s="2"/>
      <c r="AS853" s="2"/>
    </row>
    <row r="854" spans="1:45" ht="14.25"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c r="AQ854" s="2"/>
      <c r="AR854" s="2"/>
      <c r="AS854" s="2"/>
    </row>
    <row r="855" spans="1:45" ht="14.25"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c r="AQ855" s="2"/>
      <c r="AR855" s="2"/>
      <c r="AS855" s="2"/>
    </row>
    <row r="856" spans="1:45" ht="14.25"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c r="AQ856" s="2"/>
      <c r="AR856" s="2"/>
      <c r="AS856" s="2"/>
    </row>
    <row r="857" spans="1:45" ht="14.25"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c r="AQ857" s="2"/>
      <c r="AR857" s="2"/>
      <c r="AS857" s="2"/>
    </row>
    <row r="858" spans="1:45" ht="14.25"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c r="AQ858" s="2"/>
      <c r="AR858" s="2"/>
      <c r="AS858" s="2"/>
    </row>
    <row r="859" spans="1:45" ht="14.25"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c r="AQ859" s="2"/>
      <c r="AR859" s="2"/>
      <c r="AS859" s="2"/>
    </row>
    <row r="860" spans="1:45" ht="14.25"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c r="AQ860" s="2"/>
      <c r="AR860" s="2"/>
      <c r="AS860" s="2"/>
    </row>
    <row r="861" spans="1:45" ht="14.25"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c r="AQ861" s="2"/>
      <c r="AR861" s="2"/>
      <c r="AS861" s="2"/>
    </row>
    <row r="862" spans="1:45" ht="14.25"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c r="AQ862" s="2"/>
      <c r="AR862" s="2"/>
      <c r="AS862" s="2"/>
    </row>
    <row r="863" spans="1:45" ht="14.25"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c r="AQ863" s="2"/>
      <c r="AR863" s="2"/>
      <c r="AS863" s="2"/>
    </row>
    <row r="864" spans="1:45" ht="14.25"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c r="AQ864" s="2"/>
      <c r="AR864" s="2"/>
      <c r="AS864" s="2"/>
    </row>
    <row r="865" spans="1:45" ht="14.25"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c r="AQ865" s="2"/>
      <c r="AR865" s="2"/>
      <c r="AS865" s="2"/>
    </row>
    <row r="866" spans="1:45" ht="14.25"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c r="AQ866" s="2"/>
      <c r="AR866" s="2"/>
      <c r="AS866" s="2"/>
    </row>
    <row r="867" spans="1:45" ht="14.25"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c r="AQ867" s="2"/>
      <c r="AR867" s="2"/>
      <c r="AS867" s="2"/>
    </row>
    <row r="868" spans="1:45" ht="14.25"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c r="AQ868" s="2"/>
      <c r="AR868" s="2"/>
      <c r="AS868" s="2"/>
    </row>
    <row r="869" spans="1:45" ht="14.25"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c r="AQ869" s="2"/>
      <c r="AR869" s="2"/>
      <c r="AS869" s="2"/>
    </row>
    <row r="870" spans="1:45" ht="14.25"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c r="AO870" s="2"/>
      <c r="AP870" s="2"/>
      <c r="AQ870" s="2"/>
      <c r="AR870" s="2"/>
      <c r="AS870" s="2"/>
    </row>
    <row r="871" spans="1:45" ht="14.25"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c r="AO871" s="2"/>
      <c r="AP871" s="2"/>
      <c r="AQ871" s="2"/>
      <c r="AR871" s="2"/>
      <c r="AS871" s="2"/>
    </row>
    <row r="872" spans="1:45" ht="14.25"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c r="AO872" s="2"/>
      <c r="AP872" s="2"/>
      <c r="AQ872" s="2"/>
      <c r="AR872" s="2"/>
      <c r="AS872" s="2"/>
    </row>
    <row r="873" spans="1:45" ht="14.25"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c r="AO873" s="2"/>
      <c r="AP873" s="2"/>
      <c r="AQ873" s="2"/>
      <c r="AR873" s="2"/>
      <c r="AS873" s="2"/>
    </row>
    <row r="874" spans="1:45" ht="14.25"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c r="AO874" s="2"/>
      <c r="AP874" s="2"/>
      <c r="AQ874" s="2"/>
      <c r="AR874" s="2"/>
      <c r="AS874" s="2"/>
    </row>
    <row r="875" spans="1:45" ht="14.25"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c r="AO875" s="2"/>
      <c r="AP875" s="2"/>
      <c r="AQ875" s="2"/>
      <c r="AR875" s="2"/>
      <c r="AS875" s="2"/>
    </row>
    <row r="876" spans="1:45" ht="14.25"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c r="AO876" s="2"/>
      <c r="AP876" s="2"/>
      <c r="AQ876" s="2"/>
      <c r="AR876" s="2"/>
      <c r="AS876" s="2"/>
    </row>
    <row r="877" spans="1:45" ht="14.25"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c r="AO877" s="2"/>
      <c r="AP877" s="2"/>
      <c r="AQ877" s="2"/>
      <c r="AR877" s="2"/>
      <c r="AS877" s="2"/>
    </row>
    <row r="878" spans="1:45" ht="14.25"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c r="AO878" s="2"/>
      <c r="AP878" s="2"/>
      <c r="AQ878" s="2"/>
      <c r="AR878" s="2"/>
      <c r="AS878" s="2"/>
    </row>
    <row r="879" spans="1:45" ht="14.25"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c r="AO879" s="2"/>
      <c r="AP879" s="2"/>
      <c r="AQ879" s="2"/>
      <c r="AR879" s="2"/>
      <c r="AS879" s="2"/>
    </row>
    <row r="880" spans="1:45" ht="14.25"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c r="AO880" s="2"/>
      <c r="AP880" s="2"/>
      <c r="AQ880" s="2"/>
      <c r="AR880" s="2"/>
      <c r="AS880" s="2"/>
    </row>
    <row r="881" spans="1:45" ht="14.25"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c r="AQ881" s="2"/>
      <c r="AR881" s="2"/>
      <c r="AS881" s="2"/>
    </row>
    <row r="882" spans="1:45" ht="14.25"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c r="AQ882" s="2"/>
      <c r="AR882" s="2"/>
      <c r="AS882" s="2"/>
    </row>
    <row r="883" spans="1:45" ht="14.25"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c r="AO883" s="2"/>
      <c r="AP883" s="2"/>
      <c r="AQ883" s="2"/>
      <c r="AR883" s="2"/>
      <c r="AS883" s="2"/>
    </row>
    <row r="884" spans="1:45" ht="14.25"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c r="AO884" s="2"/>
      <c r="AP884" s="2"/>
      <c r="AQ884" s="2"/>
      <c r="AR884" s="2"/>
      <c r="AS884" s="2"/>
    </row>
    <row r="885" spans="1:45" ht="14.25"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c r="AO885" s="2"/>
      <c r="AP885" s="2"/>
      <c r="AQ885" s="2"/>
      <c r="AR885" s="2"/>
      <c r="AS885" s="2"/>
    </row>
    <row r="886" spans="1:45" ht="14.25"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c r="AO886" s="2"/>
      <c r="AP886" s="2"/>
      <c r="AQ886" s="2"/>
      <c r="AR886" s="2"/>
      <c r="AS886" s="2"/>
    </row>
    <row r="887" spans="1:45" ht="14.25"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c r="AO887" s="2"/>
      <c r="AP887" s="2"/>
      <c r="AQ887" s="2"/>
      <c r="AR887" s="2"/>
      <c r="AS887" s="2"/>
    </row>
    <row r="888" spans="1:45" ht="14.25"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c r="AO888" s="2"/>
      <c r="AP888" s="2"/>
      <c r="AQ888" s="2"/>
      <c r="AR888" s="2"/>
      <c r="AS888" s="2"/>
    </row>
    <row r="889" spans="1:45" ht="14.25"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c r="AO889" s="2"/>
      <c r="AP889" s="2"/>
      <c r="AQ889" s="2"/>
      <c r="AR889" s="2"/>
      <c r="AS889" s="2"/>
    </row>
    <row r="890" spans="1:45" ht="14.25"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c r="AO890" s="2"/>
      <c r="AP890" s="2"/>
      <c r="AQ890" s="2"/>
      <c r="AR890" s="2"/>
      <c r="AS890" s="2"/>
    </row>
    <row r="891" spans="1:45" ht="14.25"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c r="AO891" s="2"/>
      <c r="AP891" s="2"/>
      <c r="AQ891" s="2"/>
      <c r="AR891" s="2"/>
      <c r="AS891" s="2"/>
    </row>
    <row r="892" spans="1:45" ht="14.25"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c r="AO892" s="2"/>
      <c r="AP892" s="2"/>
      <c r="AQ892" s="2"/>
      <c r="AR892" s="2"/>
      <c r="AS892" s="2"/>
    </row>
    <row r="893" spans="1:45" ht="14.25"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c r="AO893" s="2"/>
      <c r="AP893" s="2"/>
      <c r="AQ893" s="2"/>
      <c r="AR893" s="2"/>
      <c r="AS893" s="2"/>
    </row>
    <row r="894" spans="1:45" ht="14.25"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c r="AO894" s="2"/>
      <c r="AP894" s="2"/>
      <c r="AQ894" s="2"/>
      <c r="AR894" s="2"/>
      <c r="AS894" s="2"/>
    </row>
    <row r="895" spans="1:45" ht="14.25"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c r="AO895" s="2"/>
      <c r="AP895" s="2"/>
      <c r="AQ895" s="2"/>
      <c r="AR895" s="2"/>
      <c r="AS895" s="2"/>
    </row>
    <row r="896" spans="1:45" ht="14.25"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c r="AO896" s="2"/>
      <c r="AP896" s="2"/>
      <c r="AQ896" s="2"/>
      <c r="AR896" s="2"/>
      <c r="AS896" s="2"/>
    </row>
    <row r="897" spans="1:45" ht="14.25"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c r="AO897" s="2"/>
      <c r="AP897" s="2"/>
      <c r="AQ897" s="2"/>
      <c r="AR897" s="2"/>
      <c r="AS897" s="2"/>
    </row>
    <row r="898" spans="1:45" ht="14.25"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c r="AO898" s="2"/>
      <c r="AP898" s="2"/>
      <c r="AQ898" s="2"/>
      <c r="AR898" s="2"/>
      <c r="AS898" s="2"/>
    </row>
    <row r="899" spans="1:45" ht="14.25"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c r="AO899" s="2"/>
      <c r="AP899" s="2"/>
      <c r="AQ899" s="2"/>
      <c r="AR899" s="2"/>
      <c r="AS899" s="2"/>
    </row>
    <row r="900" spans="1:45" ht="14.25"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c r="AO900" s="2"/>
      <c r="AP900" s="2"/>
      <c r="AQ900" s="2"/>
      <c r="AR900" s="2"/>
      <c r="AS900" s="2"/>
    </row>
    <row r="901" spans="1:45" ht="14.25"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c r="AO901" s="2"/>
      <c r="AP901" s="2"/>
      <c r="AQ901" s="2"/>
      <c r="AR901" s="2"/>
      <c r="AS901" s="2"/>
    </row>
    <row r="902" spans="1:45" ht="14.25"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c r="AO902" s="2"/>
      <c r="AP902" s="2"/>
      <c r="AQ902" s="2"/>
      <c r="AR902" s="2"/>
      <c r="AS902" s="2"/>
    </row>
    <row r="903" spans="1:45" ht="14.25"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c r="AO903" s="2"/>
      <c r="AP903" s="2"/>
      <c r="AQ903" s="2"/>
      <c r="AR903" s="2"/>
      <c r="AS903" s="2"/>
    </row>
    <row r="904" spans="1:45" ht="14.25"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c r="AO904" s="2"/>
      <c r="AP904" s="2"/>
      <c r="AQ904" s="2"/>
      <c r="AR904" s="2"/>
      <c r="AS904" s="2"/>
    </row>
    <row r="905" spans="1:45" ht="14.25"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c r="AO905" s="2"/>
      <c r="AP905" s="2"/>
      <c r="AQ905" s="2"/>
      <c r="AR905" s="2"/>
      <c r="AS905" s="2"/>
    </row>
    <row r="906" spans="1:45" ht="14.25"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c r="AO906" s="2"/>
      <c r="AP906" s="2"/>
      <c r="AQ906" s="2"/>
      <c r="AR906" s="2"/>
      <c r="AS906" s="2"/>
    </row>
    <row r="907" spans="1:45" ht="14.25"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c r="AO907" s="2"/>
      <c r="AP907" s="2"/>
      <c r="AQ907" s="2"/>
      <c r="AR907" s="2"/>
      <c r="AS907" s="2"/>
    </row>
    <row r="908" spans="1:45" ht="14.25"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c r="AO908" s="2"/>
      <c r="AP908" s="2"/>
      <c r="AQ908" s="2"/>
      <c r="AR908" s="2"/>
      <c r="AS908" s="2"/>
    </row>
    <row r="909" spans="1:45" ht="14.25"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c r="AO909" s="2"/>
      <c r="AP909" s="2"/>
      <c r="AQ909" s="2"/>
      <c r="AR909" s="2"/>
      <c r="AS909" s="2"/>
    </row>
    <row r="910" spans="1:45" ht="14.25"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c r="AO910" s="2"/>
      <c r="AP910" s="2"/>
      <c r="AQ910" s="2"/>
      <c r="AR910" s="2"/>
      <c r="AS910" s="2"/>
    </row>
    <row r="911" spans="1:45" ht="14.25"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c r="AO911" s="2"/>
      <c r="AP911" s="2"/>
      <c r="AQ911" s="2"/>
      <c r="AR911" s="2"/>
      <c r="AS911" s="2"/>
    </row>
    <row r="912" spans="1:45" ht="14.25"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c r="AO912" s="2"/>
      <c r="AP912" s="2"/>
      <c r="AQ912" s="2"/>
      <c r="AR912" s="2"/>
      <c r="AS912" s="2"/>
    </row>
    <row r="913" spans="1:45" ht="14.25"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c r="AL913" s="2"/>
      <c r="AM913" s="2"/>
      <c r="AN913" s="2"/>
      <c r="AO913" s="2"/>
      <c r="AP913" s="2"/>
      <c r="AQ913" s="2"/>
      <c r="AR913" s="2"/>
      <c r="AS913" s="2"/>
    </row>
    <row r="914" spans="1:45" ht="14.25"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c r="AL914" s="2"/>
      <c r="AM914" s="2"/>
      <c r="AN914" s="2"/>
      <c r="AO914" s="2"/>
      <c r="AP914" s="2"/>
      <c r="AQ914" s="2"/>
      <c r="AR914" s="2"/>
      <c r="AS914" s="2"/>
    </row>
    <row r="915" spans="1:45" ht="14.25"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c r="AL915" s="2"/>
      <c r="AM915" s="2"/>
      <c r="AN915" s="2"/>
      <c r="AO915" s="2"/>
      <c r="AP915" s="2"/>
      <c r="AQ915" s="2"/>
      <c r="AR915" s="2"/>
      <c r="AS915" s="2"/>
    </row>
    <row r="916" spans="1:45" ht="14.25"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c r="AL916" s="2"/>
      <c r="AM916" s="2"/>
      <c r="AN916" s="2"/>
      <c r="AO916" s="2"/>
      <c r="AP916" s="2"/>
      <c r="AQ916" s="2"/>
      <c r="AR916" s="2"/>
      <c r="AS916" s="2"/>
    </row>
    <row r="917" spans="1:45" ht="14.25"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c r="AL917" s="2"/>
      <c r="AM917" s="2"/>
      <c r="AN917" s="2"/>
      <c r="AO917" s="2"/>
      <c r="AP917" s="2"/>
      <c r="AQ917" s="2"/>
      <c r="AR917" s="2"/>
      <c r="AS917" s="2"/>
    </row>
    <row r="918" spans="1:45" ht="14.25"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c r="AL918" s="2"/>
      <c r="AM918" s="2"/>
      <c r="AN918" s="2"/>
      <c r="AO918" s="2"/>
      <c r="AP918" s="2"/>
      <c r="AQ918" s="2"/>
      <c r="AR918" s="2"/>
      <c r="AS918" s="2"/>
    </row>
    <row r="919" spans="1:45" ht="14.25"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c r="AL919" s="2"/>
      <c r="AM919" s="2"/>
      <c r="AN919" s="2"/>
      <c r="AO919" s="2"/>
      <c r="AP919" s="2"/>
      <c r="AQ919" s="2"/>
      <c r="AR919" s="2"/>
      <c r="AS919" s="2"/>
    </row>
    <row r="920" spans="1:45" ht="14.25"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c r="AL920" s="2"/>
      <c r="AM920" s="2"/>
      <c r="AN920" s="2"/>
      <c r="AO920" s="2"/>
      <c r="AP920" s="2"/>
      <c r="AQ920" s="2"/>
      <c r="AR920" s="2"/>
      <c r="AS920" s="2"/>
    </row>
    <row r="921" spans="1:45" ht="14.25"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c r="AL921" s="2"/>
      <c r="AM921" s="2"/>
      <c r="AN921" s="2"/>
      <c r="AO921" s="2"/>
      <c r="AP921" s="2"/>
      <c r="AQ921" s="2"/>
      <c r="AR921" s="2"/>
      <c r="AS921" s="2"/>
    </row>
    <row r="922" spans="1:45" ht="14.25"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c r="AL922" s="2"/>
      <c r="AM922" s="2"/>
      <c r="AN922" s="2"/>
      <c r="AO922" s="2"/>
      <c r="AP922" s="2"/>
      <c r="AQ922" s="2"/>
      <c r="AR922" s="2"/>
      <c r="AS922" s="2"/>
    </row>
    <row r="923" spans="1:45" ht="14.25"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c r="AL923" s="2"/>
      <c r="AM923" s="2"/>
      <c r="AN923" s="2"/>
      <c r="AO923" s="2"/>
      <c r="AP923" s="2"/>
      <c r="AQ923" s="2"/>
      <c r="AR923" s="2"/>
      <c r="AS923" s="2"/>
    </row>
    <row r="924" spans="1:45" ht="14.25"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c r="AL924" s="2"/>
      <c r="AM924" s="2"/>
      <c r="AN924" s="2"/>
      <c r="AO924" s="2"/>
      <c r="AP924" s="2"/>
      <c r="AQ924" s="2"/>
      <c r="AR924" s="2"/>
      <c r="AS924" s="2"/>
    </row>
    <row r="925" spans="1:45" ht="14.25"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c r="AL925" s="2"/>
      <c r="AM925" s="2"/>
      <c r="AN925" s="2"/>
      <c r="AO925" s="2"/>
      <c r="AP925" s="2"/>
      <c r="AQ925" s="2"/>
      <c r="AR925" s="2"/>
      <c r="AS925" s="2"/>
    </row>
    <row r="926" spans="1:45" ht="14.25"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c r="AL926" s="2"/>
      <c r="AM926" s="2"/>
      <c r="AN926" s="2"/>
      <c r="AO926" s="2"/>
      <c r="AP926" s="2"/>
      <c r="AQ926" s="2"/>
      <c r="AR926" s="2"/>
      <c r="AS926" s="2"/>
    </row>
    <row r="927" spans="1:45" ht="14.25"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c r="AL927" s="2"/>
      <c r="AM927" s="2"/>
      <c r="AN927" s="2"/>
      <c r="AO927" s="2"/>
      <c r="AP927" s="2"/>
      <c r="AQ927" s="2"/>
      <c r="AR927" s="2"/>
      <c r="AS927" s="2"/>
    </row>
    <row r="928" spans="1:45" ht="14.25"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c r="AO928" s="2"/>
      <c r="AP928" s="2"/>
      <c r="AQ928" s="2"/>
      <c r="AR928" s="2"/>
      <c r="AS928" s="2"/>
    </row>
    <row r="929" spans="1:45" ht="14.25"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c r="AO929" s="2"/>
      <c r="AP929" s="2"/>
      <c r="AQ929" s="2"/>
      <c r="AR929" s="2"/>
      <c r="AS929" s="2"/>
    </row>
    <row r="930" spans="1:45" ht="14.25"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c r="AO930" s="2"/>
      <c r="AP930" s="2"/>
      <c r="AQ930" s="2"/>
      <c r="AR930" s="2"/>
      <c r="AS930" s="2"/>
    </row>
    <row r="931" spans="1:45" ht="14.25"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c r="AO931" s="2"/>
      <c r="AP931" s="2"/>
      <c r="AQ931" s="2"/>
      <c r="AR931" s="2"/>
      <c r="AS931" s="2"/>
    </row>
    <row r="932" spans="1:45" ht="14.25"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c r="AO932" s="2"/>
      <c r="AP932" s="2"/>
      <c r="AQ932" s="2"/>
      <c r="AR932" s="2"/>
      <c r="AS932" s="2"/>
    </row>
    <row r="933" spans="1:45" ht="14.25"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c r="AO933" s="2"/>
      <c r="AP933" s="2"/>
      <c r="AQ933" s="2"/>
      <c r="AR933" s="2"/>
      <c r="AS933" s="2"/>
    </row>
    <row r="934" spans="1:45" ht="14.25"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c r="AO934" s="2"/>
      <c r="AP934" s="2"/>
      <c r="AQ934" s="2"/>
      <c r="AR934" s="2"/>
      <c r="AS934" s="2"/>
    </row>
    <row r="935" spans="1:45" ht="14.25"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c r="AO935" s="2"/>
      <c r="AP935" s="2"/>
      <c r="AQ935" s="2"/>
      <c r="AR935" s="2"/>
      <c r="AS935" s="2"/>
    </row>
    <row r="936" spans="1:45" ht="14.25"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c r="AO936" s="2"/>
      <c r="AP936" s="2"/>
      <c r="AQ936" s="2"/>
      <c r="AR936" s="2"/>
      <c r="AS936" s="2"/>
    </row>
    <row r="937" spans="1:45" ht="14.25"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c r="AO937" s="2"/>
      <c r="AP937" s="2"/>
      <c r="AQ937" s="2"/>
      <c r="AR937" s="2"/>
      <c r="AS937" s="2"/>
    </row>
    <row r="938" spans="1:45" ht="14.25"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c r="AO938" s="2"/>
      <c r="AP938" s="2"/>
      <c r="AQ938" s="2"/>
      <c r="AR938" s="2"/>
      <c r="AS938" s="2"/>
    </row>
    <row r="939" spans="1:45" ht="14.25"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c r="AO939" s="2"/>
      <c r="AP939" s="2"/>
      <c r="AQ939" s="2"/>
      <c r="AR939" s="2"/>
      <c r="AS939" s="2"/>
    </row>
    <row r="940" spans="1:45" ht="14.25"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c r="AO940" s="2"/>
      <c r="AP940" s="2"/>
      <c r="AQ940" s="2"/>
      <c r="AR940" s="2"/>
      <c r="AS940" s="2"/>
    </row>
    <row r="941" spans="1:45" ht="14.25"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c r="AO941" s="2"/>
      <c r="AP941" s="2"/>
      <c r="AQ941" s="2"/>
      <c r="AR941" s="2"/>
      <c r="AS941" s="2"/>
    </row>
    <row r="942" spans="1:45" ht="14.25"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c r="AO942" s="2"/>
      <c r="AP942" s="2"/>
      <c r="AQ942" s="2"/>
      <c r="AR942" s="2"/>
      <c r="AS942" s="2"/>
    </row>
    <row r="943" spans="1:45" ht="14.25"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c r="AO943" s="2"/>
      <c r="AP943" s="2"/>
      <c r="AQ943" s="2"/>
      <c r="AR943" s="2"/>
      <c r="AS943" s="2"/>
    </row>
    <row r="944" spans="1:45" ht="14.25"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c r="AO944" s="2"/>
      <c r="AP944" s="2"/>
      <c r="AQ944" s="2"/>
      <c r="AR944" s="2"/>
      <c r="AS944" s="2"/>
    </row>
    <row r="945" spans="1:45" ht="14.25"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c r="AO945" s="2"/>
      <c r="AP945" s="2"/>
      <c r="AQ945" s="2"/>
      <c r="AR945" s="2"/>
      <c r="AS945" s="2"/>
    </row>
    <row r="946" spans="1:45" ht="14.25"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c r="AO946" s="2"/>
      <c r="AP946" s="2"/>
      <c r="AQ946" s="2"/>
      <c r="AR946" s="2"/>
      <c r="AS946" s="2"/>
    </row>
    <row r="947" spans="1:45" ht="14.25"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c r="AO947" s="2"/>
      <c r="AP947" s="2"/>
      <c r="AQ947" s="2"/>
      <c r="AR947" s="2"/>
      <c r="AS947" s="2"/>
    </row>
    <row r="948" spans="1:45" ht="14.25"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c r="AO948" s="2"/>
      <c r="AP948" s="2"/>
      <c r="AQ948" s="2"/>
      <c r="AR948" s="2"/>
      <c r="AS948" s="2"/>
    </row>
    <row r="949" spans="1:45" ht="14.25"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c r="AO949" s="2"/>
      <c r="AP949" s="2"/>
      <c r="AQ949" s="2"/>
      <c r="AR949" s="2"/>
      <c r="AS949" s="2"/>
    </row>
    <row r="950" spans="1:45" ht="14.25"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c r="AO950" s="2"/>
      <c r="AP950" s="2"/>
      <c r="AQ950" s="2"/>
      <c r="AR950" s="2"/>
      <c r="AS950" s="2"/>
    </row>
    <row r="951" spans="1:45" ht="14.25"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c r="AO951" s="2"/>
      <c r="AP951" s="2"/>
      <c r="AQ951" s="2"/>
      <c r="AR951" s="2"/>
      <c r="AS951" s="2"/>
    </row>
    <row r="952" spans="1:45" ht="14.25"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c r="AO952" s="2"/>
      <c r="AP952" s="2"/>
      <c r="AQ952" s="2"/>
      <c r="AR952" s="2"/>
      <c r="AS952" s="2"/>
    </row>
    <row r="953" spans="1:45" ht="14.25"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c r="AO953" s="2"/>
      <c r="AP953" s="2"/>
      <c r="AQ953" s="2"/>
      <c r="AR953" s="2"/>
      <c r="AS953" s="2"/>
    </row>
    <row r="954" spans="1:45" ht="14.25"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c r="AO954" s="2"/>
      <c r="AP954" s="2"/>
      <c r="AQ954" s="2"/>
      <c r="AR954" s="2"/>
      <c r="AS954" s="2"/>
    </row>
    <row r="955" spans="1:45" ht="14.25"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c r="AO955" s="2"/>
      <c r="AP955" s="2"/>
      <c r="AQ955" s="2"/>
      <c r="AR955" s="2"/>
      <c r="AS955" s="2"/>
    </row>
    <row r="956" spans="1:45" ht="14.25"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c r="AO956" s="2"/>
      <c r="AP956" s="2"/>
      <c r="AQ956" s="2"/>
      <c r="AR956" s="2"/>
      <c r="AS956" s="2"/>
    </row>
    <row r="957" spans="1:45" ht="14.25"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c r="AO957" s="2"/>
      <c r="AP957" s="2"/>
      <c r="AQ957" s="2"/>
      <c r="AR957" s="2"/>
      <c r="AS957" s="2"/>
    </row>
    <row r="958" spans="1:45" ht="14.25"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c r="AO958" s="2"/>
      <c r="AP958" s="2"/>
      <c r="AQ958" s="2"/>
      <c r="AR958" s="2"/>
      <c r="AS958" s="2"/>
    </row>
    <row r="959" spans="1:45" ht="14.25"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c r="AO959" s="2"/>
      <c r="AP959" s="2"/>
      <c r="AQ959" s="2"/>
      <c r="AR959" s="2"/>
      <c r="AS959" s="2"/>
    </row>
    <row r="960" spans="1:45" ht="14.25"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c r="AO960" s="2"/>
      <c r="AP960" s="2"/>
      <c r="AQ960" s="2"/>
      <c r="AR960" s="2"/>
      <c r="AS960" s="2"/>
    </row>
    <row r="961" spans="1:45" ht="14.25"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c r="AO961" s="2"/>
      <c r="AP961" s="2"/>
      <c r="AQ961" s="2"/>
      <c r="AR961" s="2"/>
      <c r="AS961" s="2"/>
    </row>
    <row r="962" spans="1:45" ht="14.25"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c r="AO962" s="2"/>
      <c r="AP962" s="2"/>
      <c r="AQ962" s="2"/>
      <c r="AR962" s="2"/>
      <c r="AS962" s="2"/>
    </row>
    <row r="963" spans="1:45" ht="14.25" x14ac:dyDescent="0.2">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c r="AO963" s="2"/>
      <c r="AP963" s="2"/>
      <c r="AQ963" s="2"/>
      <c r="AR963" s="2"/>
      <c r="AS963" s="2"/>
    </row>
    <row r="964" spans="1:45" ht="14.25" x14ac:dyDescent="0.2">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c r="AO964" s="2"/>
      <c r="AP964" s="2"/>
      <c r="AQ964" s="2"/>
      <c r="AR964" s="2"/>
      <c r="AS964" s="2"/>
    </row>
    <row r="965" spans="1:45" ht="14.25" x14ac:dyDescent="0.2">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c r="AO965" s="2"/>
      <c r="AP965" s="2"/>
      <c r="AQ965" s="2"/>
      <c r="AR965" s="2"/>
      <c r="AS965" s="2"/>
    </row>
    <row r="966" spans="1:45" ht="14.25" x14ac:dyDescent="0.2">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c r="AO966" s="2"/>
      <c r="AP966" s="2"/>
      <c r="AQ966" s="2"/>
      <c r="AR966" s="2"/>
      <c r="AS966" s="2"/>
    </row>
    <row r="967" spans="1:45" ht="14.25" x14ac:dyDescent="0.2">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c r="AO967" s="2"/>
      <c r="AP967" s="2"/>
      <c r="AQ967" s="2"/>
      <c r="AR967" s="2"/>
      <c r="AS967" s="2"/>
    </row>
    <row r="968" spans="1:45" ht="14.25" x14ac:dyDescent="0.2">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c r="AO968" s="2"/>
      <c r="AP968" s="2"/>
      <c r="AQ968" s="2"/>
      <c r="AR968" s="2"/>
      <c r="AS968" s="2"/>
    </row>
    <row r="969" spans="1:45" ht="14.25" x14ac:dyDescent="0.2">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c r="AQ969" s="2"/>
      <c r="AR969" s="2"/>
      <c r="AS969" s="2"/>
    </row>
    <row r="970" spans="1:45" ht="14.25" x14ac:dyDescent="0.2">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c r="AQ970" s="2"/>
      <c r="AR970" s="2"/>
      <c r="AS970" s="2"/>
    </row>
    <row r="971" spans="1:45" ht="14.25" x14ac:dyDescent="0.2">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c r="AQ971" s="2"/>
      <c r="AR971" s="2"/>
      <c r="AS971" s="2"/>
    </row>
    <row r="972" spans="1:45" ht="14.25" x14ac:dyDescent="0.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c r="AO972" s="2"/>
      <c r="AP972" s="2"/>
      <c r="AQ972" s="2"/>
      <c r="AR972" s="2"/>
      <c r="AS972" s="2"/>
    </row>
    <row r="973" spans="1:45" ht="14.25" x14ac:dyDescent="0.2">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c r="AO973" s="2"/>
      <c r="AP973" s="2"/>
      <c r="AQ973" s="2"/>
      <c r="AR973" s="2"/>
      <c r="AS973" s="2"/>
    </row>
    <row r="974" spans="1:45" ht="14.25" x14ac:dyDescent="0.2">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c r="AO974" s="2"/>
      <c r="AP974" s="2"/>
      <c r="AQ974" s="2"/>
      <c r="AR974" s="2"/>
      <c r="AS974" s="2"/>
    </row>
    <row r="975" spans="1:45" ht="14.25" x14ac:dyDescent="0.2">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c r="AO975" s="2"/>
      <c r="AP975" s="2"/>
      <c r="AQ975" s="2"/>
      <c r="AR975" s="2"/>
      <c r="AS975" s="2"/>
    </row>
    <row r="976" spans="1:45" ht="14.25" x14ac:dyDescent="0.2">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c r="AO976" s="2"/>
      <c r="AP976" s="2"/>
      <c r="AQ976" s="2"/>
      <c r="AR976" s="2"/>
      <c r="AS976" s="2"/>
    </row>
    <row r="977" spans="1:45" ht="14.25" x14ac:dyDescent="0.2">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c r="AO977" s="2"/>
      <c r="AP977" s="2"/>
      <c r="AQ977" s="2"/>
      <c r="AR977" s="2"/>
      <c r="AS977" s="2"/>
    </row>
    <row r="978" spans="1:45" ht="14.25" x14ac:dyDescent="0.2">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c r="AO978" s="2"/>
      <c r="AP978" s="2"/>
      <c r="AQ978" s="2"/>
      <c r="AR978" s="2"/>
      <c r="AS978" s="2"/>
    </row>
    <row r="979" spans="1:45" ht="14.25" x14ac:dyDescent="0.2">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c r="AO979" s="2"/>
      <c r="AP979" s="2"/>
      <c r="AQ979" s="2"/>
      <c r="AR979" s="2"/>
      <c r="AS979" s="2"/>
    </row>
    <row r="980" spans="1:45" ht="14.25" x14ac:dyDescent="0.2">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c r="AO980" s="2"/>
      <c r="AP980" s="2"/>
      <c r="AQ980" s="2"/>
      <c r="AR980" s="2"/>
      <c r="AS980" s="2"/>
    </row>
    <row r="981" spans="1:45" ht="14.25" x14ac:dyDescent="0.2">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c r="AO981" s="2"/>
      <c r="AP981" s="2"/>
      <c r="AQ981" s="2"/>
      <c r="AR981" s="2"/>
      <c r="AS981" s="2"/>
    </row>
    <row r="982" spans="1:45" ht="14.25" x14ac:dyDescent="0.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c r="AO982" s="2"/>
      <c r="AP982" s="2"/>
      <c r="AQ982" s="2"/>
      <c r="AR982" s="2"/>
      <c r="AS982" s="2"/>
    </row>
    <row r="983" spans="1:45" ht="14.25" x14ac:dyDescent="0.2">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c r="AO983" s="2"/>
      <c r="AP983" s="2"/>
      <c r="AQ983" s="2"/>
      <c r="AR983" s="2"/>
      <c r="AS983" s="2"/>
    </row>
    <row r="984" spans="1:45" ht="14.25" x14ac:dyDescent="0.2">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c r="AO984" s="2"/>
      <c r="AP984" s="2"/>
      <c r="AQ984" s="2"/>
      <c r="AR984" s="2"/>
      <c r="AS984" s="2"/>
    </row>
    <row r="985" spans="1:45" ht="14.25" x14ac:dyDescent="0.2">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c r="AO985" s="2"/>
      <c r="AP985" s="2"/>
      <c r="AQ985" s="2"/>
      <c r="AR985" s="2"/>
      <c r="AS985" s="2"/>
    </row>
    <row r="986" spans="1:45" ht="14.25" x14ac:dyDescent="0.2">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c r="AO986" s="2"/>
      <c r="AP986" s="2"/>
      <c r="AQ986" s="2"/>
      <c r="AR986" s="2"/>
      <c r="AS986" s="2"/>
    </row>
    <row r="987" spans="1:45" ht="14.25" x14ac:dyDescent="0.2">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c r="AO987" s="2"/>
      <c r="AP987" s="2"/>
      <c r="AQ987" s="2"/>
      <c r="AR987" s="2"/>
      <c r="AS987" s="2"/>
    </row>
    <row r="988" spans="1:45" ht="14.25" x14ac:dyDescent="0.2">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c r="AL988" s="2"/>
      <c r="AM988" s="2"/>
      <c r="AN988" s="2"/>
      <c r="AO988" s="2"/>
      <c r="AP988" s="2"/>
      <c r="AQ988" s="2"/>
      <c r="AR988" s="2"/>
      <c r="AS988" s="2"/>
    </row>
    <row r="989" spans="1:45" ht="14.25" x14ac:dyDescent="0.2">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c r="AL989" s="2"/>
      <c r="AM989" s="2"/>
      <c r="AN989" s="2"/>
      <c r="AO989" s="2"/>
      <c r="AP989" s="2"/>
      <c r="AQ989" s="2"/>
      <c r="AR989" s="2"/>
      <c r="AS989" s="2"/>
    </row>
    <row r="990" spans="1:45" ht="14.25" x14ac:dyDescent="0.2">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c r="AL990" s="2"/>
      <c r="AM990" s="2"/>
      <c r="AN990" s="2"/>
      <c r="AO990" s="2"/>
      <c r="AP990" s="2"/>
      <c r="AQ990" s="2"/>
      <c r="AR990" s="2"/>
      <c r="AS990" s="2"/>
    </row>
    <row r="991" spans="1:45" ht="14.25" x14ac:dyDescent="0.2">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c r="AL991" s="2"/>
      <c r="AM991" s="2"/>
      <c r="AN991" s="2"/>
      <c r="AO991" s="2"/>
      <c r="AP991" s="2"/>
      <c r="AQ991" s="2"/>
      <c r="AR991" s="2"/>
      <c r="AS991" s="2"/>
    </row>
    <row r="992" spans="1:45" ht="14.25" x14ac:dyDescent="0.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c r="AL992" s="2"/>
      <c r="AM992" s="2"/>
      <c r="AN992" s="2"/>
      <c r="AO992" s="2"/>
      <c r="AP992" s="2"/>
      <c r="AQ992" s="2"/>
      <c r="AR992" s="2"/>
      <c r="AS992" s="2"/>
    </row>
    <row r="993" spans="1:45" ht="14.25" x14ac:dyDescent="0.2">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c r="AL993" s="2"/>
      <c r="AM993" s="2"/>
      <c r="AN993" s="2"/>
      <c r="AO993" s="2"/>
      <c r="AP993" s="2"/>
      <c r="AQ993" s="2"/>
      <c r="AR993" s="2"/>
      <c r="AS993" s="2"/>
    </row>
    <row r="994" spans="1:45" ht="14.25" x14ac:dyDescent="0.2">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c r="AL994" s="2"/>
      <c r="AM994" s="2"/>
      <c r="AN994" s="2"/>
      <c r="AO994" s="2"/>
      <c r="AP994" s="2"/>
      <c r="AQ994" s="2"/>
      <c r="AR994" s="2"/>
      <c r="AS994" s="2"/>
    </row>
    <row r="995" spans="1:45" ht="14.25" x14ac:dyDescent="0.2">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c r="AL995" s="2"/>
      <c r="AM995" s="2"/>
      <c r="AN995" s="2"/>
      <c r="AO995" s="2"/>
      <c r="AP995" s="2"/>
      <c r="AQ995" s="2"/>
      <c r="AR995" s="2"/>
      <c r="AS995" s="2"/>
    </row>
    <row r="996" spans="1:45" ht="14.25" x14ac:dyDescent="0.2">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c r="AL996" s="2"/>
      <c r="AM996" s="2"/>
      <c r="AN996" s="2"/>
      <c r="AO996" s="2"/>
      <c r="AP996" s="2"/>
      <c r="AQ996" s="2"/>
      <c r="AR996" s="2"/>
      <c r="AS996" s="2"/>
    </row>
    <row r="997" spans="1:45" ht="14.25" x14ac:dyDescent="0.2">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c r="AL997" s="2"/>
      <c r="AM997" s="2"/>
      <c r="AN997" s="2"/>
      <c r="AO997" s="2"/>
      <c r="AP997" s="2"/>
      <c r="AQ997" s="2"/>
      <c r="AR997" s="2"/>
      <c r="AS997" s="2"/>
    </row>
    <row r="998" spans="1:45" ht="14.25" x14ac:dyDescent="0.2">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c r="AL998" s="2"/>
      <c r="AM998" s="2"/>
      <c r="AN998" s="2"/>
      <c r="AO998" s="2"/>
      <c r="AP998" s="2"/>
      <c r="AQ998" s="2"/>
      <c r="AR998" s="2"/>
      <c r="AS998" s="2"/>
    </row>
    <row r="999" spans="1:45" ht="14.25" x14ac:dyDescent="0.2">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c r="AL999" s="2"/>
      <c r="AM999" s="2"/>
      <c r="AN999" s="2"/>
      <c r="AO999" s="2"/>
      <c r="AP999" s="2"/>
      <c r="AQ999" s="2"/>
      <c r="AR999" s="2"/>
      <c r="AS999" s="2"/>
    </row>
    <row r="1000" spans="1:45" ht="14.25" x14ac:dyDescent="0.2">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c r="AL1000" s="2"/>
      <c r="AM1000" s="2"/>
      <c r="AN1000" s="2"/>
      <c r="AO1000" s="2"/>
      <c r="AP1000" s="2"/>
      <c r="AQ1000" s="2"/>
      <c r="AR1000" s="2"/>
      <c r="AS1000" s="2"/>
    </row>
    <row r="1001" spans="1:45" ht="14.25" x14ac:dyDescent="0.2">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c r="AB1001" s="2"/>
      <c r="AC1001" s="2"/>
      <c r="AD1001" s="2"/>
      <c r="AE1001" s="2"/>
      <c r="AF1001" s="2"/>
      <c r="AG1001" s="2"/>
      <c r="AH1001" s="2"/>
      <c r="AI1001" s="2"/>
      <c r="AJ1001" s="2"/>
      <c r="AK1001" s="2"/>
      <c r="AL1001" s="2"/>
      <c r="AM1001" s="2"/>
      <c r="AN1001" s="2"/>
      <c r="AO1001" s="2"/>
      <c r="AP1001" s="2"/>
      <c r="AQ1001" s="2"/>
      <c r="AR1001" s="2"/>
      <c r="AS1001" s="2"/>
    </row>
    <row r="1002" spans="1:45" ht="14.25" x14ac:dyDescent="0.2">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c r="AB1002" s="2"/>
      <c r="AC1002" s="2"/>
      <c r="AD1002" s="2"/>
      <c r="AE1002" s="2"/>
      <c r="AF1002" s="2"/>
      <c r="AG1002" s="2"/>
      <c r="AH1002" s="2"/>
      <c r="AI1002" s="2"/>
      <c r="AJ1002" s="2"/>
      <c r="AK1002" s="2"/>
      <c r="AL1002" s="2"/>
      <c r="AM1002" s="2"/>
      <c r="AN1002" s="2"/>
      <c r="AO1002" s="2"/>
      <c r="AP1002" s="2"/>
      <c r="AQ1002" s="2"/>
      <c r="AR1002" s="2"/>
      <c r="AS1002" s="2"/>
    </row>
    <row r="1003" spans="1:45" ht="14.25" x14ac:dyDescent="0.2">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c r="AA1003" s="2"/>
      <c r="AB1003" s="2"/>
      <c r="AC1003" s="2"/>
      <c r="AD1003" s="2"/>
      <c r="AE1003" s="2"/>
      <c r="AF1003" s="2"/>
      <c r="AG1003" s="2"/>
      <c r="AH1003" s="2"/>
      <c r="AI1003" s="2"/>
      <c r="AJ1003" s="2"/>
      <c r="AK1003" s="2"/>
      <c r="AL1003" s="2"/>
      <c r="AM1003" s="2"/>
      <c r="AN1003" s="2"/>
      <c r="AO1003" s="2"/>
      <c r="AP1003" s="2"/>
      <c r="AQ1003" s="2"/>
      <c r="AR1003" s="2"/>
      <c r="AS1003" s="2"/>
    </row>
    <row r="1004" spans="1:45" ht="14.25" x14ac:dyDescent="0.2">
      <c r="A1004" s="2"/>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c r="AA1004" s="2"/>
      <c r="AB1004" s="2"/>
      <c r="AC1004" s="2"/>
      <c r="AD1004" s="2"/>
      <c r="AE1004" s="2"/>
      <c r="AF1004" s="2"/>
      <c r="AG1004" s="2"/>
      <c r="AH1004" s="2"/>
      <c r="AI1004" s="2"/>
      <c r="AJ1004" s="2"/>
      <c r="AK1004" s="2"/>
      <c r="AL1004" s="2"/>
      <c r="AM1004" s="2"/>
      <c r="AN1004" s="2"/>
      <c r="AO1004" s="2"/>
      <c r="AP1004" s="2"/>
      <c r="AQ1004" s="2"/>
      <c r="AR1004" s="2"/>
      <c r="AS1004" s="2"/>
    </row>
    <row r="1005" spans="1:45" ht="14.25" x14ac:dyDescent="0.2">
      <c r="A1005" s="2"/>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c r="AA1005" s="2"/>
      <c r="AB1005" s="2"/>
      <c r="AC1005" s="2"/>
      <c r="AD1005" s="2"/>
      <c r="AE1005" s="2"/>
      <c r="AF1005" s="2"/>
      <c r="AG1005" s="2"/>
      <c r="AH1005" s="2"/>
      <c r="AI1005" s="2"/>
      <c r="AJ1005" s="2"/>
      <c r="AK1005" s="2"/>
      <c r="AL1005" s="2"/>
      <c r="AM1005" s="2"/>
      <c r="AN1005" s="2"/>
      <c r="AO1005" s="2"/>
      <c r="AP1005" s="2"/>
      <c r="AQ1005" s="2"/>
      <c r="AR1005" s="2"/>
      <c r="AS1005" s="2"/>
    </row>
    <row r="1006" spans="1:45" ht="14.25" x14ac:dyDescent="0.2">
      <c r="A1006" s="2"/>
      <c r="B1006" s="2"/>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c r="AA1006" s="2"/>
      <c r="AB1006" s="2"/>
      <c r="AC1006" s="2"/>
      <c r="AD1006" s="2"/>
      <c r="AE1006" s="2"/>
      <c r="AF1006" s="2"/>
      <c r="AG1006" s="2"/>
      <c r="AH1006" s="2"/>
      <c r="AI1006" s="2"/>
      <c r="AJ1006" s="2"/>
      <c r="AK1006" s="2"/>
      <c r="AL1006" s="2"/>
      <c r="AM1006" s="2"/>
      <c r="AN1006" s="2"/>
      <c r="AO1006" s="2"/>
      <c r="AP1006" s="2"/>
      <c r="AQ1006" s="2"/>
      <c r="AR1006" s="2"/>
      <c r="AS1006" s="2"/>
    </row>
    <row r="1007" spans="1:45" ht="14.25" x14ac:dyDescent="0.2">
      <c r="A1007" s="2"/>
      <c r="B1007" s="2"/>
      <c r="C1007" s="2"/>
      <c r="D1007" s="2"/>
      <c r="E1007" s="2"/>
      <c r="F1007" s="2"/>
      <c r="G1007" s="2"/>
      <c r="H1007" s="2"/>
      <c r="I1007" s="2"/>
      <c r="J1007" s="2"/>
      <c r="K1007" s="2"/>
      <c r="L1007" s="2"/>
      <c r="M1007" s="2"/>
      <c r="N1007" s="2"/>
      <c r="O1007" s="2"/>
      <c r="P1007" s="2"/>
      <c r="Q1007" s="2"/>
      <c r="R1007" s="2"/>
      <c r="S1007" s="2"/>
      <c r="T1007" s="2"/>
      <c r="U1007" s="2"/>
      <c r="V1007" s="2"/>
      <c r="W1007" s="2"/>
      <c r="X1007" s="2"/>
      <c r="Y1007" s="2"/>
      <c r="Z1007" s="2"/>
      <c r="AA1007" s="2"/>
      <c r="AB1007" s="2"/>
      <c r="AC1007" s="2"/>
      <c r="AD1007" s="2"/>
      <c r="AE1007" s="2"/>
      <c r="AF1007" s="2"/>
      <c r="AG1007" s="2"/>
      <c r="AH1007" s="2"/>
      <c r="AI1007" s="2"/>
      <c r="AJ1007" s="2"/>
      <c r="AK1007" s="2"/>
      <c r="AL1007" s="2"/>
      <c r="AM1007" s="2"/>
      <c r="AN1007" s="2"/>
      <c r="AO1007" s="2"/>
      <c r="AP1007" s="2"/>
      <c r="AQ1007" s="2"/>
      <c r="AR1007" s="2"/>
      <c r="AS1007" s="2"/>
    </row>
    <row r="1008" spans="1:45" ht="14.25" x14ac:dyDescent="0.2">
      <c r="A1008" s="2"/>
      <c r="B1008" s="2"/>
      <c r="C1008" s="2"/>
      <c r="D1008" s="2"/>
      <c r="E1008" s="2"/>
      <c r="F1008" s="2"/>
      <c r="G1008" s="2"/>
      <c r="H1008" s="2"/>
      <c r="I1008" s="2"/>
      <c r="J1008" s="2"/>
      <c r="K1008" s="2"/>
      <c r="L1008" s="2"/>
      <c r="M1008" s="2"/>
      <c r="N1008" s="2"/>
      <c r="O1008" s="2"/>
      <c r="P1008" s="2"/>
      <c r="Q1008" s="2"/>
      <c r="R1008" s="2"/>
      <c r="S1008" s="2"/>
      <c r="T1008" s="2"/>
      <c r="U1008" s="2"/>
      <c r="V1008" s="2"/>
      <c r="W1008" s="2"/>
      <c r="X1008" s="2"/>
      <c r="Y1008" s="2"/>
      <c r="Z1008" s="2"/>
      <c r="AA1008" s="2"/>
      <c r="AB1008" s="2"/>
      <c r="AC1008" s="2"/>
      <c r="AD1008" s="2"/>
      <c r="AE1008" s="2"/>
      <c r="AF1008" s="2"/>
      <c r="AG1008" s="2"/>
      <c r="AH1008" s="2"/>
      <c r="AI1008" s="2"/>
      <c r="AJ1008" s="2"/>
      <c r="AK1008" s="2"/>
      <c r="AL1008" s="2"/>
      <c r="AM1008" s="2"/>
      <c r="AN1008" s="2"/>
      <c r="AO1008" s="2"/>
      <c r="AP1008" s="2"/>
      <c r="AQ1008" s="2"/>
      <c r="AR1008" s="2"/>
      <c r="AS1008" s="2"/>
    </row>
    <row r="1009" spans="1:45" ht="14.25" x14ac:dyDescent="0.2">
      <c r="A1009" s="2"/>
      <c r="B1009" s="2"/>
      <c r="C1009" s="2"/>
      <c r="D1009" s="2"/>
      <c r="E1009" s="2"/>
      <c r="F1009" s="2"/>
      <c r="G1009" s="2"/>
      <c r="H1009" s="2"/>
      <c r="I1009" s="2"/>
      <c r="J1009" s="2"/>
      <c r="K1009" s="2"/>
      <c r="L1009" s="2"/>
      <c r="M1009" s="2"/>
      <c r="N1009" s="2"/>
      <c r="O1009" s="2"/>
      <c r="P1009" s="2"/>
      <c r="Q1009" s="2"/>
      <c r="R1009" s="2"/>
      <c r="S1009" s="2"/>
      <c r="T1009" s="2"/>
      <c r="U1009" s="2"/>
      <c r="V1009" s="2"/>
      <c r="W1009" s="2"/>
      <c r="X1009" s="2"/>
      <c r="Y1009" s="2"/>
      <c r="Z1009" s="2"/>
      <c r="AA1009" s="2"/>
      <c r="AB1009" s="2"/>
      <c r="AC1009" s="2"/>
      <c r="AD1009" s="2"/>
      <c r="AE1009" s="2"/>
      <c r="AF1009" s="2"/>
      <c r="AG1009" s="2"/>
      <c r="AH1009" s="2"/>
      <c r="AI1009" s="2"/>
      <c r="AJ1009" s="2"/>
      <c r="AK1009" s="2"/>
      <c r="AL1009" s="2"/>
      <c r="AM1009" s="2"/>
      <c r="AN1009" s="2"/>
      <c r="AO1009" s="2"/>
      <c r="AP1009" s="2"/>
      <c r="AQ1009" s="2"/>
      <c r="AR1009" s="2"/>
      <c r="AS1009" s="2"/>
    </row>
    <row r="1010" spans="1:45" ht="14.25" x14ac:dyDescent="0.2">
      <c r="A1010" s="2"/>
      <c r="B1010" s="2"/>
      <c r="C1010" s="2"/>
      <c r="D1010" s="2"/>
      <c r="E1010" s="2"/>
      <c r="F1010" s="2"/>
      <c r="G1010" s="2"/>
      <c r="H1010" s="2"/>
      <c r="I1010" s="2"/>
      <c r="J1010" s="2"/>
      <c r="K1010" s="2"/>
      <c r="L1010" s="2"/>
      <c r="M1010" s="2"/>
      <c r="N1010" s="2"/>
      <c r="O1010" s="2"/>
      <c r="P1010" s="2"/>
      <c r="Q1010" s="2"/>
      <c r="R1010" s="2"/>
      <c r="S1010" s="2"/>
      <c r="T1010" s="2"/>
      <c r="U1010" s="2"/>
      <c r="V1010" s="2"/>
      <c r="W1010" s="2"/>
      <c r="X1010" s="2"/>
      <c r="Y1010" s="2"/>
      <c r="Z1010" s="2"/>
      <c r="AA1010" s="2"/>
      <c r="AB1010" s="2"/>
      <c r="AC1010" s="2"/>
      <c r="AD1010" s="2"/>
      <c r="AE1010" s="2"/>
      <c r="AF1010" s="2"/>
      <c r="AG1010" s="2"/>
      <c r="AH1010" s="2"/>
      <c r="AI1010" s="2"/>
      <c r="AJ1010" s="2"/>
      <c r="AK1010" s="2"/>
      <c r="AL1010" s="2"/>
      <c r="AM1010" s="2"/>
      <c r="AN1010" s="2"/>
      <c r="AO1010" s="2"/>
      <c r="AP1010" s="2"/>
      <c r="AQ1010" s="2"/>
      <c r="AR1010" s="2"/>
      <c r="AS1010" s="2"/>
    </row>
    <row r="1011" spans="1:45" ht="14.25" x14ac:dyDescent="0.2">
      <c r="A1011" s="2"/>
      <c r="B1011" s="2"/>
      <c r="C1011" s="2"/>
      <c r="D1011" s="2"/>
      <c r="E1011" s="2"/>
      <c r="F1011" s="2"/>
      <c r="G1011" s="2"/>
      <c r="H1011" s="2"/>
      <c r="I1011" s="2"/>
      <c r="J1011" s="2"/>
      <c r="K1011" s="2"/>
      <c r="L1011" s="2"/>
      <c r="M1011" s="2"/>
      <c r="N1011" s="2"/>
      <c r="O1011" s="2"/>
      <c r="P1011" s="2"/>
      <c r="Q1011" s="2"/>
      <c r="R1011" s="2"/>
      <c r="S1011" s="2"/>
      <c r="T1011" s="2"/>
      <c r="U1011" s="2"/>
      <c r="V1011" s="2"/>
      <c r="W1011" s="2"/>
      <c r="X1011" s="2"/>
      <c r="Y1011" s="2"/>
      <c r="Z1011" s="2"/>
      <c r="AA1011" s="2"/>
      <c r="AB1011" s="2"/>
      <c r="AC1011" s="2"/>
      <c r="AD1011" s="2"/>
      <c r="AE1011" s="2"/>
      <c r="AF1011" s="2"/>
      <c r="AG1011" s="2"/>
      <c r="AH1011" s="2"/>
      <c r="AI1011" s="2"/>
      <c r="AJ1011" s="2"/>
      <c r="AK1011" s="2"/>
      <c r="AL1011" s="2"/>
      <c r="AM1011" s="2"/>
      <c r="AN1011" s="2"/>
      <c r="AO1011" s="2"/>
      <c r="AP1011" s="2"/>
      <c r="AQ1011" s="2"/>
      <c r="AR1011" s="2"/>
      <c r="AS1011" s="2"/>
    </row>
    <row r="1012" spans="1:45" ht="14.25" x14ac:dyDescent="0.2">
      <c r="A1012" s="2"/>
      <c r="B1012" s="2"/>
      <c r="C1012" s="2"/>
      <c r="D1012" s="2"/>
      <c r="E1012" s="2"/>
      <c r="F1012" s="2"/>
      <c r="G1012" s="2"/>
      <c r="H1012" s="2"/>
      <c r="I1012" s="2"/>
      <c r="J1012" s="2"/>
      <c r="K1012" s="2"/>
      <c r="L1012" s="2"/>
      <c r="M1012" s="2"/>
      <c r="N1012" s="2"/>
      <c r="O1012" s="2"/>
      <c r="P1012" s="2"/>
      <c r="Q1012" s="2"/>
      <c r="R1012" s="2"/>
      <c r="S1012" s="2"/>
      <c r="T1012" s="2"/>
      <c r="U1012" s="2"/>
      <c r="V1012" s="2"/>
      <c r="W1012" s="2"/>
      <c r="X1012" s="2"/>
      <c r="Y1012" s="2"/>
      <c r="Z1012" s="2"/>
      <c r="AA1012" s="2"/>
      <c r="AB1012" s="2"/>
      <c r="AC1012" s="2"/>
      <c r="AD1012" s="2"/>
      <c r="AE1012" s="2"/>
      <c r="AF1012" s="2"/>
      <c r="AG1012" s="2"/>
      <c r="AH1012" s="2"/>
      <c r="AI1012" s="2"/>
      <c r="AJ1012" s="2"/>
      <c r="AK1012" s="2"/>
      <c r="AL1012" s="2"/>
      <c r="AM1012" s="2"/>
      <c r="AN1012" s="2"/>
      <c r="AO1012" s="2"/>
      <c r="AP1012" s="2"/>
      <c r="AQ1012" s="2"/>
      <c r="AR1012" s="2"/>
      <c r="AS1012" s="2"/>
    </row>
    <row r="1013" spans="1:45" ht="14.25" x14ac:dyDescent="0.2">
      <c r="A1013" s="2"/>
      <c r="B1013" s="2"/>
      <c r="C1013" s="2"/>
      <c r="D1013" s="2"/>
      <c r="E1013" s="2"/>
      <c r="F1013" s="2"/>
      <c r="G1013" s="2"/>
      <c r="H1013" s="2"/>
      <c r="I1013" s="2"/>
      <c r="J1013" s="2"/>
      <c r="K1013" s="2"/>
      <c r="L1013" s="2"/>
      <c r="M1013" s="2"/>
      <c r="N1013" s="2"/>
      <c r="O1013" s="2"/>
      <c r="P1013" s="2"/>
      <c r="Q1013" s="2"/>
      <c r="R1013" s="2"/>
      <c r="S1013" s="2"/>
      <c r="T1013" s="2"/>
      <c r="U1013" s="2"/>
      <c r="V1013" s="2"/>
      <c r="W1013" s="2"/>
      <c r="X1013" s="2"/>
      <c r="Y1013" s="2"/>
      <c r="Z1013" s="2"/>
      <c r="AA1013" s="2"/>
      <c r="AB1013" s="2"/>
      <c r="AC1013" s="2"/>
      <c r="AD1013" s="2"/>
      <c r="AE1013" s="2"/>
      <c r="AF1013" s="2"/>
      <c r="AG1013" s="2"/>
      <c r="AH1013" s="2"/>
      <c r="AI1013" s="2"/>
      <c r="AJ1013" s="2"/>
      <c r="AK1013" s="2"/>
      <c r="AL1013" s="2"/>
      <c r="AM1013" s="2"/>
      <c r="AN1013" s="2"/>
      <c r="AO1013" s="2"/>
      <c r="AP1013" s="2"/>
      <c r="AQ1013" s="2"/>
      <c r="AR1013" s="2"/>
      <c r="AS1013" s="2"/>
    </row>
    <row r="1014" spans="1:45" ht="14.25" x14ac:dyDescent="0.2">
      <c r="A1014" s="2"/>
      <c r="B1014" s="2"/>
      <c r="C1014" s="2"/>
      <c r="D1014" s="2"/>
      <c r="E1014" s="2"/>
      <c r="F1014" s="2"/>
      <c r="G1014" s="2"/>
      <c r="H1014" s="2"/>
      <c r="I1014" s="2"/>
      <c r="J1014" s="2"/>
      <c r="K1014" s="2"/>
      <c r="L1014" s="2"/>
      <c r="M1014" s="2"/>
      <c r="N1014" s="2"/>
      <c r="O1014" s="2"/>
      <c r="P1014" s="2"/>
      <c r="Q1014" s="2"/>
      <c r="R1014" s="2"/>
      <c r="S1014" s="2"/>
      <c r="T1014" s="2"/>
      <c r="U1014" s="2"/>
      <c r="V1014" s="2"/>
      <c r="W1014" s="2"/>
      <c r="X1014" s="2"/>
      <c r="Y1014" s="2"/>
      <c r="Z1014" s="2"/>
      <c r="AA1014" s="2"/>
      <c r="AB1014" s="2"/>
      <c r="AC1014" s="2"/>
      <c r="AD1014" s="2"/>
      <c r="AE1014" s="2"/>
      <c r="AF1014" s="2"/>
      <c r="AG1014" s="2"/>
      <c r="AH1014" s="2"/>
      <c r="AI1014" s="2"/>
      <c r="AJ1014" s="2"/>
      <c r="AK1014" s="2"/>
      <c r="AL1014" s="2"/>
      <c r="AM1014" s="2"/>
      <c r="AN1014" s="2"/>
      <c r="AO1014" s="2"/>
      <c r="AP1014" s="2"/>
      <c r="AQ1014" s="2"/>
      <c r="AR1014" s="2"/>
      <c r="AS1014" s="2"/>
    </row>
    <row r="1015" spans="1:45" ht="14.25" x14ac:dyDescent="0.2">
      <c r="A1015" s="2"/>
      <c r="B1015" s="2"/>
      <c r="C1015" s="2"/>
      <c r="D1015" s="2"/>
      <c r="E1015" s="2"/>
      <c r="F1015" s="2"/>
      <c r="G1015" s="2"/>
      <c r="H1015" s="2"/>
      <c r="I1015" s="2"/>
      <c r="J1015" s="2"/>
      <c r="K1015" s="2"/>
      <c r="L1015" s="2"/>
      <c r="M1015" s="2"/>
      <c r="N1015" s="2"/>
      <c r="O1015" s="2"/>
      <c r="P1015" s="2"/>
      <c r="Q1015" s="2"/>
      <c r="R1015" s="2"/>
      <c r="S1015" s="2"/>
      <c r="T1015" s="2"/>
      <c r="U1015" s="2"/>
      <c r="V1015" s="2"/>
      <c r="W1015" s="2"/>
      <c r="X1015" s="2"/>
      <c r="Y1015" s="2"/>
      <c r="Z1015" s="2"/>
      <c r="AA1015" s="2"/>
      <c r="AB1015" s="2"/>
      <c r="AC1015" s="2"/>
      <c r="AD1015" s="2"/>
      <c r="AE1015" s="2"/>
      <c r="AF1015" s="2"/>
      <c r="AG1015" s="2"/>
      <c r="AH1015" s="2"/>
      <c r="AI1015" s="2"/>
      <c r="AJ1015" s="2"/>
      <c r="AK1015" s="2"/>
      <c r="AL1015" s="2"/>
      <c r="AM1015" s="2"/>
      <c r="AN1015" s="2"/>
      <c r="AO1015" s="2"/>
      <c r="AP1015" s="2"/>
      <c r="AQ1015" s="2"/>
      <c r="AR1015" s="2"/>
      <c r="AS1015" s="2"/>
    </row>
    <row r="1016" spans="1:45" ht="14.25" x14ac:dyDescent="0.2">
      <c r="A1016" s="2"/>
      <c r="B1016" s="2"/>
      <c r="C1016" s="2"/>
      <c r="D1016" s="2"/>
      <c r="E1016" s="2"/>
      <c r="F1016" s="2"/>
      <c r="G1016" s="2"/>
      <c r="H1016" s="2"/>
      <c r="I1016" s="2"/>
      <c r="J1016" s="2"/>
      <c r="K1016" s="2"/>
      <c r="L1016" s="2"/>
      <c r="M1016" s="2"/>
      <c r="N1016" s="2"/>
      <c r="O1016" s="2"/>
      <c r="P1016" s="2"/>
      <c r="Q1016" s="2"/>
      <c r="R1016" s="2"/>
      <c r="S1016" s="2"/>
      <c r="T1016" s="2"/>
      <c r="U1016" s="2"/>
      <c r="V1016" s="2"/>
      <c r="W1016" s="2"/>
      <c r="X1016" s="2"/>
      <c r="Y1016" s="2"/>
      <c r="Z1016" s="2"/>
      <c r="AA1016" s="2"/>
      <c r="AB1016" s="2"/>
      <c r="AC1016" s="2"/>
      <c r="AD1016" s="2"/>
      <c r="AE1016" s="2"/>
      <c r="AF1016" s="2"/>
      <c r="AG1016" s="2"/>
      <c r="AH1016" s="2"/>
      <c r="AI1016" s="2"/>
      <c r="AJ1016" s="2"/>
      <c r="AK1016" s="2"/>
      <c r="AL1016" s="2"/>
      <c r="AM1016" s="2"/>
      <c r="AN1016" s="2"/>
      <c r="AO1016" s="2"/>
      <c r="AP1016" s="2"/>
      <c r="AQ1016" s="2"/>
      <c r="AR1016" s="2"/>
      <c r="AS1016" s="2"/>
    </row>
    <row r="1017" spans="1:45" ht="14.25" x14ac:dyDescent="0.2">
      <c r="A1017" s="2"/>
      <c r="B1017" s="2"/>
      <c r="C1017" s="2"/>
      <c r="D1017" s="2"/>
      <c r="E1017" s="2"/>
      <c r="F1017" s="2"/>
      <c r="G1017" s="2"/>
      <c r="H1017" s="2"/>
      <c r="I1017" s="2"/>
      <c r="J1017" s="2"/>
      <c r="K1017" s="2"/>
      <c r="L1017" s="2"/>
      <c r="M1017" s="2"/>
      <c r="N1017" s="2"/>
      <c r="O1017" s="2"/>
      <c r="P1017" s="2"/>
      <c r="Q1017" s="2"/>
      <c r="R1017" s="2"/>
      <c r="S1017" s="2"/>
      <c r="T1017" s="2"/>
      <c r="U1017" s="2"/>
      <c r="V1017" s="2"/>
      <c r="W1017" s="2"/>
      <c r="X1017" s="2"/>
      <c r="Y1017" s="2"/>
      <c r="Z1017" s="2"/>
      <c r="AA1017" s="2"/>
      <c r="AB1017" s="2"/>
      <c r="AC1017" s="2"/>
      <c r="AD1017" s="2"/>
      <c r="AE1017" s="2"/>
      <c r="AF1017" s="2"/>
      <c r="AG1017" s="2"/>
      <c r="AH1017" s="2"/>
      <c r="AI1017" s="2"/>
      <c r="AJ1017" s="2"/>
      <c r="AK1017" s="2"/>
      <c r="AL1017" s="2"/>
      <c r="AM1017" s="2"/>
      <c r="AN1017" s="2"/>
      <c r="AO1017" s="2"/>
      <c r="AP1017" s="2"/>
      <c r="AQ1017" s="2"/>
      <c r="AR1017" s="2"/>
      <c r="AS1017" s="2"/>
    </row>
    <row r="1018" spans="1:45" ht="14.25" x14ac:dyDescent="0.2">
      <c r="A1018" s="2"/>
      <c r="B1018" s="2"/>
      <c r="C1018" s="2"/>
      <c r="D1018" s="2"/>
      <c r="E1018" s="2"/>
      <c r="F1018" s="2"/>
      <c r="G1018" s="2"/>
      <c r="H1018" s="2"/>
      <c r="I1018" s="2"/>
      <c r="J1018" s="2"/>
      <c r="K1018" s="2"/>
      <c r="L1018" s="2"/>
      <c r="M1018" s="2"/>
      <c r="N1018" s="2"/>
      <c r="O1018" s="2"/>
      <c r="P1018" s="2"/>
      <c r="Q1018" s="2"/>
      <c r="R1018" s="2"/>
      <c r="S1018" s="2"/>
      <c r="T1018" s="2"/>
      <c r="U1018" s="2"/>
      <c r="V1018" s="2"/>
      <c r="W1018" s="2"/>
      <c r="X1018" s="2"/>
      <c r="Y1018" s="2"/>
      <c r="Z1018" s="2"/>
      <c r="AA1018" s="2"/>
      <c r="AB1018" s="2"/>
      <c r="AC1018" s="2"/>
      <c r="AD1018" s="2"/>
      <c r="AE1018" s="2"/>
      <c r="AF1018" s="2"/>
      <c r="AG1018" s="2"/>
      <c r="AH1018" s="2"/>
      <c r="AI1018" s="2"/>
      <c r="AJ1018" s="2"/>
      <c r="AK1018" s="2"/>
      <c r="AL1018" s="2"/>
      <c r="AM1018" s="2"/>
      <c r="AN1018" s="2"/>
      <c r="AO1018" s="2"/>
      <c r="AP1018" s="2"/>
      <c r="AQ1018" s="2"/>
      <c r="AR1018" s="2"/>
      <c r="AS1018" s="2"/>
    </row>
    <row r="1019" spans="1:45" ht="14.25" x14ac:dyDescent="0.2">
      <c r="A1019" s="2"/>
      <c r="B1019" s="2"/>
      <c r="C1019" s="2"/>
      <c r="D1019" s="2"/>
      <c r="E1019" s="2"/>
      <c r="F1019" s="2"/>
      <c r="G1019" s="2"/>
      <c r="H1019" s="2"/>
      <c r="I1019" s="2"/>
      <c r="J1019" s="2"/>
      <c r="K1019" s="2"/>
      <c r="L1019" s="2"/>
      <c r="M1019" s="2"/>
      <c r="N1019" s="2"/>
      <c r="O1019" s="2"/>
      <c r="P1019" s="2"/>
      <c r="Q1019" s="2"/>
      <c r="R1019" s="2"/>
      <c r="S1019" s="2"/>
      <c r="T1019" s="2"/>
      <c r="U1019" s="2"/>
      <c r="V1019" s="2"/>
      <c r="W1019" s="2"/>
      <c r="X1019" s="2"/>
      <c r="Y1019" s="2"/>
      <c r="Z1019" s="2"/>
      <c r="AA1019" s="2"/>
      <c r="AB1019" s="2"/>
      <c r="AC1019" s="2"/>
      <c r="AD1019" s="2"/>
      <c r="AE1019" s="2"/>
      <c r="AF1019" s="2"/>
      <c r="AG1019" s="2"/>
      <c r="AH1019" s="2"/>
      <c r="AI1019" s="2"/>
      <c r="AJ1019" s="2"/>
      <c r="AK1019" s="2"/>
      <c r="AL1019" s="2"/>
      <c r="AM1019" s="2"/>
      <c r="AN1019" s="2"/>
      <c r="AO1019" s="2"/>
      <c r="AP1019" s="2"/>
      <c r="AQ1019" s="2"/>
      <c r="AR1019" s="2"/>
      <c r="AS1019" s="2"/>
    </row>
    <row r="1020" spans="1:45" ht="14.25" x14ac:dyDescent="0.2">
      <c r="A1020" s="2"/>
      <c r="B1020" s="2"/>
      <c r="C1020" s="2"/>
      <c r="D1020" s="2"/>
      <c r="E1020" s="2"/>
      <c r="F1020" s="2"/>
      <c r="G1020" s="2"/>
      <c r="H1020" s="2"/>
      <c r="I1020" s="2"/>
      <c r="J1020" s="2"/>
      <c r="K1020" s="2"/>
      <c r="L1020" s="2"/>
      <c r="M1020" s="2"/>
      <c r="N1020" s="2"/>
      <c r="O1020" s="2"/>
      <c r="P1020" s="2"/>
      <c r="Q1020" s="2"/>
      <c r="R1020" s="2"/>
      <c r="S1020" s="2"/>
      <c r="T1020" s="2"/>
      <c r="U1020" s="2"/>
      <c r="V1020" s="2"/>
      <c r="W1020" s="2"/>
      <c r="X1020" s="2"/>
      <c r="Y1020" s="2"/>
      <c r="Z1020" s="2"/>
      <c r="AA1020" s="2"/>
      <c r="AB1020" s="2"/>
      <c r="AC1020" s="2"/>
      <c r="AD1020" s="2"/>
      <c r="AE1020" s="2"/>
      <c r="AF1020" s="2"/>
      <c r="AG1020" s="2"/>
      <c r="AH1020" s="2"/>
      <c r="AI1020" s="2"/>
      <c r="AJ1020" s="2"/>
      <c r="AK1020" s="2"/>
      <c r="AL1020" s="2"/>
      <c r="AM1020" s="2"/>
      <c r="AN1020" s="2"/>
      <c r="AO1020" s="2"/>
      <c r="AP1020" s="2"/>
      <c r="AQ1020" s="2"/>
      <c r="AR1020" s="2"/>
      <c r="AS1020" s="2"/>
    </row>
    <row r="1021" spans="1:45" ht="14.25" x14ac:dyDescent="0.2">
      <c r="A1021" s="2"/>
      <c r="B1021" s="2"/>
      <c r="C1021" s="2"/>
      <c r="D1021" s="2"/>
      <c r="E1021" s="2"/>
      <c r="F1021" s="2"/>
      <c r="G1021" s="2"/>
      <c r="H1021" s="2"/>
      <c r="I1021" s="2"/>
      <c r="J1021" s="2"/>
      <c r="K1021" s="2"/>
      <c r="L1021" s="2"/>
      <c r="M1021" s="2"/>
      <c r="N1021" s="2"/>
      <c r="O1021" s="2"/>
      <c r="P1021" s="2"/>
      <c r="Q1021" s="2"/>
      <c r="R1021" s="2"/>
      <c r="S1021" s="2"/>
      <c r="T1021" s="2"/>
      <c r="U1021" s="2"/>
      <c r="V1021" s="2"/>
      <c r="W1021" s="2"/>
      <c r="X1021" s="2"/>
      <c r="Y1021" s="2"/>
      <c r="Z1021" s="2"/>
      <c r="AA1021" s="2"/>
      <c r="AB1021" s="2"/>
      <c r="AC1021" s="2"/>
      <c r="AD1021" s="2"/>
      <c r="AE1021" s="2"/>
      <c r="AF1021" s="2"/>
      <c r="AG1021" s="2"/>
      <c r="AH1021" s="2"/>
      <c r="AI1021" s="2"/>
      <c r="AJ1021" s="2"/>
      <c r="AK1021" s="2"/>
      <c r="AL1021" s="2"/>
      <c r="AM1021" s="2"/>
      <c r="AN1021" s="2"/>
      <c r="AO1021" s="2"/>
      <c r="AP1021" s="2"/>
      <c r="AQ1021" s="2"/>
      <c r="AR1021" s="2"/>
      <c r="AS1021" s="2"/>
    </row>
    <row r="1022" spans="1:45" ht="14.25" x14ac:dyDescent="0.2">
      <c r="A1022" s="2"/>
      <c r="B1022" s="2"/>
      <c r="C1022" s="2"/>
      <c r="D1022" s="2"/>
      <c r="E1022" s="2"/>
      <c r="F1022" s="2"/>
      <c r="G1022" s="2"/>
      <c r="H1022" s="2"/>
      <c r="I1022" s="2"/>
      <c r="J1022" s="2"/>
      <c r="K1022" s="2"/>
      <c r="L1022" s="2"/>
      <c r="M1022" s="2"/>
      <c r="N1022" s="2"/>
      <c r="O1022" s="2"/>
      <c r="P1022" s="2"/>
      <c r="Q1022" s="2"/>
      <c r="R1022" s="2"/>
      <c r="S1022" s="2"/>
      <c r="T1022" s="2"/>
      <c r="U1022" s="2"/>
      <c r="V1022" s="2"/>
      <c r="W1022" s="2"/>
      <c r="X1022" s="2"/>
      <c r="Y1022" s="2"/>
      <c r="Z1022" s="2"/>
      <c r="AA1022" s="2"/>
      <c r="AB1022" s="2"/>
      <c r="AC1022" s="2"/>
      <c r="AD1022" s="2"/>
      <c r="AE1022" s="2"/>
      <c r="AF1022" s="2"/>
      <c r="AG1022" s="2"/>
      <c r="AH1022" s="2"/>
      <c r="AI1022" s="2"/>
      <c r="AJ1022" s="2"/>
      <c r="AK1022" s="2"/>
      <c r="AL1022" s="2"/>
      <c r="AM1022" s="2"/>
      <c r="AN1022" s="2"/>
      <c r="AO1022" s="2"/>
      <c r="AP1022" s="2"/>
      <c r="AQ1022" s="2"/>
      <c r="AR1022" s="2"/>
      <c r="AS1022" s="2"/>
    </row>
    <row r="1023" spans="1:45" ht="14.25" x14ac:dyDescent="0.2">
      <c r="A1023" s="2"/>
      <c r="B1023" s="2"/>
      <c r="C1023" s="2"/>
      <c r="D1023" s="2"/>
      <c r="E1023" s="2"/>
      <c r="F1023" s="2"/>
      <c r="G1023" s="2"/>
      <c r="H1023" s="2"/>
      <c r="I1023" s="2"/>
      <c r="J1023" s="2"/>
      <c r="K1023" s="2"/>
      <c r="L1023" s="2"/>
      <c r="M1023" s="2"/>
      <c r="N1023" s="2"/>
      <c r="O1023" s="2"/>
      <c r="P1023" s="2"/>
      <c r="Q1023" s="2"/>
      <c r="R1023" s="2"/>
      <c r="S1023" s="2"/>
      <c r="T1023" s="2"/>
      <c r="U1023" s="2"/>
      <c r="V1023" s="2"/>
      <c r="W1023" s="2"/>
      <c r="X1023" s="2"/>
      <c r="Y1023" s="2"/>
      <c r="Z1023" s="2"/>
      <c r="AA1023" s="2"/>
      <c r="AB1023" s="2"/>
      <c r="AC1023" s="2"/>
      <c r="AD1023" s="2"/>
      <c r="AE1023" s="2"/>
      <c r="AF1023" s="2"/>
      <c r="AG1023" s="2"/>
      <c r="AH1023" s="2"/>
      <c r="AI1023" s="2"/>
      <c r="AJ1023" s="2"/>
      <c r="AK1023" s="2"/>
      <c r="AL1023" s="2"/>
      <c r="AM1023" s="2"/>
      <c r="AN1023" s="2"/>
      <c r="AO1023" s="2"/>
      <c r="AP1023" s="2"/>
      <c r="AQ1023" s="2"/>
      <c r="AR1023" s="2"/>
      <c r="AS1023" s="2"/>
    </row>
    <row r="1024" spans="1:45" ht="14.25" x14ac:dyDescent="0.2">
      <c r="A1024" s="2"/>
      <c r="B1024" s="2"/>
      <c r="C1024" s="2"/>
      <c r="D1024" s="2"/>
      <c r="E1024" s="2"/>
      <c r="F1024" s="2"/>
      <c r="G1024" s="2"/>
      <c r="H1024" s="2"/>
      <c r="I1024" s="2"/>
      <c r="J1024" s="2"/>
      <c r="K1024" s="2"/>
      <c r="L1024" s="2"/>
      <c r="M1024" s="2"/>
      <c r="N1024" s="2"/>
      <c r="O1024" s="2"/>
      <c r="P1024" s="2"/>
      <c r="Q1024" s="2"/>
      <c r="R1024" s="2"/>
      <c r="S1024" s="2"/>
      <c r="T1024" s="2"/>
      <c r="U1024" s="2"/>
      <c r="V1024" s="2"/>
      <c r="W1024" s="2"/>
      <c r="X1024" s="2"/>
      <c r="Y1024" s="2"/>
      <c r="Z1024" s="2"/>
      <c r="AA1024" s="2"/>
      <c r="AB1024" s="2"/>
      <c r="AC1024" s="2"/>
      <c r="AD1024" s="2"/>
      <c r="AE1024" s="2"/>
      <c r="AF1024" s="2"/>
      <c r="AG1024" s="2"/>
      <c r="AH1024" s="2"/>
      <c r="AI1024" s="2"/>
      <c r="AJ1024" s="2"/>
      <c r="AK1024" s="2"/>
      <c r="AL1024" s="2"/>
      <c r="AM1024" s="2"/>
      <c r="AN1024" s="2"/>
      <c r="AO1024" s="2"/>
      <c r="AP1024" s="2"/>
      <c r="AQ1024" s="2"/>
      <c r="AR1024" s="2"/>
      <c r="AS1024" s="2"/>
    </row>
    <row r="1025" spans="1:45" ht="14.25" x14ac:dyDescent="0.2">
      <c r="A1025" s="2"/>
      <c r="B1025" s="2"/>
      <c r="C1025" s="2"/>
      <c r="D1025" s="2"/>
      <c r="E1025" s="2"/>
      <c r="F1025" s="2"/>
      <c r="G1025" s="2"/>
      <c r="H1025" s="2"/>
      <c r="I1025" s="2"/>
      <c r="J1025" s="2"/>
      <c r="K1025" s="2"/>
      <c r="L1025" s="2"/>
      <c r="M1025" s="2"/>
      <c r="N1025" s="2"/>
      <c r="O1025" s="2"/>
      <c r="P1025" s="2"/>
      <c r="Q1025" s="2"/>
      <c r="R1025" s="2"/>
      <c r="S1025" s="2"/>
      <c r="T1025" s="2"/>
      <c r="U1025" s="2"/>
      <c r="V1025" s="2"/>
      <c r="W1025" s="2"/>
      <c r="X1025" s="2"/>
      <c r="Y1025" s="2"/>
      <c r="Z1025" s="2"/>
      <c r="AA1025" s="2"/>
      <c r="AB1025" s="2"/>
      <c r="AC1025" s="2"/>
      <c r="AD1025" s="2"/>
      <c r="AE1025" s="2"/>
      <c r="AF1025" s="2"/>
      <c r="AG1025" s="2"/>
      <c r="AH1025" s="2"/>
      <c r="AI1025" s="2"/>
      <c r="AJ1025" s="2"/>
      <c r="AK1025" s="2"/>
      <c r="AL1025" s="2"/>
      <c r="AM1025" s="2"/>
      <c r="AN1025" s="2"/>
      <c r="AO1025" s="2"/>
      <c r="AP1025" s="2"/>
      <c r="AQ1025" s="2"/>
      <c r="AR1025" s="2"/>
      <c r="AS1025" s="2"/>
    </row>
    <row r="1026" spans="1:45" ht="14.25" x14ac:dyDescent="0.2">
      <c r="A1026" s="2"/>
      <c r="B1026" s="2"/>
      <c r="C1026" s="2"/>
      <c r="D1026" s="2"/>
      <c r="E1026" s="2"/>
      <c r="F1026" s="2"/>
      <c r="G1026" s="2"/>
      <c r="H1026" s="2"/>
      <c r="I1026" s="2"/>
      <c r="J1026" s="2"/>
      <c r="K1026" s="2"/>
      <c r="L1026" s="2"/>
      <c r="M1026" s="2"/>
      <c r="N1026" s="2"/>
      <c r="O1026" s="2"/>
      <c r="P1026" s="2"/>
      <c r="Q1026" s="2"/>
      <c r="R1026" s="2"/>
      <c r="S1026" s="2"/>
      <c r="T1026" s="2"/>
      <c r="U1026" s="2"/>
      <c r="V1026" s="2"/>
      <c r="W1026" s="2"/>
      <c r="X1026" s="2"/>
      <c r="Y1026" s="2"/>
      <c r="Z1026" s="2"/>
      <c r="AA1026" s="2"/>
      <c r="AB1026" s="2"/>
      <c r="AC1026" s="2"/>
      <c r="AD1026" s="2"/>
      <c r="AE1026" s="2"/>
      <c r="AF1026" s="2"/>
      <c r="AG1026" s="2"/>
      <c r="AH1026" s="2"/>
      <c r="AI1026" s="2"/>
      <c r="AJ1026" s="2"/>
      <c r="AK1026" s="2"/>
      <c r="AL1026" s="2"/>
      <c r="AM1026" s="2"/>
      <c r="AN1026" s="2"/>
      <c r="AO1026" s="2"/>
      <c r="AP1026" s="2"/>
      <c r="AQ1026" s="2"/>
      <c r="AR1026" s="2"/>
      <c r="AS1026" s="2"/>
    </row>
    <row r="1027" spans="1:45" ht="14.25" x14ac:dyDescent="0.2">
      <c r="A1027" s="2"/>
      <c r="B1027" s="2"/>
      <c r="C1027" s="2"/>
      <c r="D1027" s="2"/>
      <c r="E1027" s="2"/>
      <c r="F1027" s="2"/>
      <c r="G1027" s="2"/>
      <c r="H1027" s="2"/>
      <c r="I1027" s="2"/>
      <c r="J1027" s="2"/>
      <c r="K1027" s="2"/>
      <c r="L1027" s="2"/>
      <c r="M1027" s="2"/>
      <c r="N1027" s="2"/>
      <c r="O1027" s="2"/>
      <c r="P1027" s="2"/>
      <c r="Q1027" s="2"/>
      <c r="R1027" s="2"/>
      <c r="S1027" s="2"/>
      <c r="T1027" s="2"/>
      <c r="U1027" s="2"/>
      <c r="V1027" s="2"/>
      <c r="W1027" s="2"/>
      <c r="X1027" s="2"/>
      <c r="Y1027" s="2"/>
      <c r="Z1027" s="2"/>
      <c r="AA1027" s="2"/>
      <c r="AB1027" s="2"/>
      <c r="AC1027" s="2"/>
      <c r="AD1027" s="2"/>
      <c r="AE1027" s="2"/>
      <c r="AF1027" s="2"/>
      <c r="AG1027" s="2"/>
      <c r="AH1027" s="2"/>
      <c r="AI1027" s="2"/>
      <c r="AJ1027" s="2"/>
      <c r="AK1027" s="2"/>
      <c r="AL1027" s="2"/>
      <c r="AM1027" s="2"/>
      <c r="AN1027" s="2"/>
      <c r="AO1027" s="2"/>
      <c r="AP1027" s="2"/>
      <c r="AQ1027" s="2"/>
      <c r="AR1027" s="2"/>
      <c r="AS1027" s="2"/>
    </row>
    <row r="1028" spans="1:45" ht="14.25" x14ac:dyDescent="0.2">
      <c r="A1028" s="2"/>
      <c r="B1028" s="2"/>
      <c r="C1028" s="2"/>
      <c r="D1028" s="2"/>
      <c r="E1028" s="2"/>
      <c r="F1028" s="2"/>
      <c r="G1028" s="2"/>
      <c r="H1028" s="2"/>
      <c r="I1028" s="2"/>
      <c r="J1028" s="2"/>
      <c r="K1028" s="2"/>
      <c r="L1028" s="2"/>
      <c r="M1028" s="2"/>
      <c r="N1028" s="2"/>
      <c r="O1028" s="2"/>
      <c r="P1028" s="2"/>
      <c r="Q1028" s="2"/>
      <c r="R1028" s="2"/>
      <c r="S1028" s="2"/>
      <c r="T1028" s="2"/>
      <c r="U1028" s="2"/>
      <c r="V1028" s="2"/>
      <c r="W1028" s="2"/>
      <c r="X1028" s="2"/>
      <c r="Y1028" s="2"/>
      <c r="Z1028" s="2"/>
      <c r="AA1028" s="2"/>
      <c r="AB1028" s="2"/>
      <c r="AC1028" s="2"/>
      <c r="AD1028" s="2"/>
      <c r="AE1028" s="2"/>
      <c r="AF1028" s="2"/>
      <c r="AG1028" s="2"/>
      <c r="AH1028" s="2"/>
      <c r="AI1028" s="2"/>
      <c r="AJ1028" s="2"/>
      <c r="AK1028" s="2"/>
      <c r="AL1028" s="2"/>
      <c r="AM1028" s="2"/>
      <c r="AN1028" s="2"/>
      <c r="AO1028" s="2"/>
      <c r="AP1028" s="2"/>
      <c r="AQ1028" s="2"/>
      <c r="AR1028" s="2"/>
      <c r="AS1028" s="2"/>
    </row>
    <row r="1029" spans="1:45" ht="14.25" x14ac:dyDescent="0.2">
      <c r="A1029" s="2"/>
      <c r="B1029" s="2"/>
      <c r="C1029" s="2"/>
      <c r="D1029" s="2"/>
      <c r="E1029" s="2"/>
      <c r="F1029" s="2"/>
      <c r="G1029" s="2"/>
      <c r="H1029" s="2"/>
      <c r="I1029" s="2"/>
      <c r="J1029" s="2"/>
      <c r="K1029" s="2"/>
      <c r="L1029" s="2"/>
      <c r="M1029" s="2"/>
      <c r="N1029" s="2"/>
      <c r="O1029" s="2"/>
      <c r="P1029" s="2"/>
      <c r="Q1029" s="2"/>
      <c r="R1029" s="2"/>
      <c r="S1029" s="2"/>
      <c r="T1029" s="2"/>
      <c r="U1029" s="2"/>
      <c r="V1029" s="2"/>
      <c r="W1029" s="2"/>
      <c r="X1029" s="2"/>
      <c r="Y1029" s="2"/>
      <c r="Z1029" s="2"/>
      <c r="AA1029" s="2"/>
      <c r="AB1029" s="2"/>
      <c r="AC1029" s="2"/>
      <c r="AD1029" s="2"/>
      <c r="AE1029" s="2"/>
      <c r="AF1029" s="2"/>
      <c r="AG1029" s="2"/>
      <c r="AH1029" s="2"/>
      <c r="AI1029" s="2"/>
      <c r="AJ1029" s="2"/>
      <c r="AK1029" s="2"/>
      <c r="AL1029" s="2"/>
      <c r="AM1029" s="2"/>
      <c r="AN1029" s="2"/>
      <c r="AO1029" s="2"/>
      <c r="AP1029" s="2"/>
      <c r="AQ1029" s="2"/>
      <c r="AR1029" s="2"/>
      <c r="AS1029" s="2"/>
    </row>
    <row r="1030" spans="1:45" ht="14.25" x14ac:dyDescent="0.2">
      <c r="A1030" s="2"/>
      <c r="B1030" s="2"/>
      <c r="C1030" s="2"/>
      <c r="D1030" s="2"/>
      <c r="E1030" s="2"/>
      <c r="F1030" s="2"/>
      <c r="G1030" s="2"/>
      <c r="H1030" s="2"/>
      <c r="I1030" s="2"/>
      <c r="J1030" s="2"/>
      <c r="K1030" s="2"/>
      <c r="L1030" s="2"/>
      <c r="M1030" s="2"/>
      <c r="N1030" s="2"/>
      <c r="O1030" s="2"/>
      <c r="P1030" s="2"/>
      <c r="Q1030" s="2"/>
      <c r="R1030" s="2"/>
      <c r="S1030" s="2"/>
      <c r="T1030" s="2"/>
      <c r="U1030" s="2"/>
      <c r="V1030" s="2"/>
      <c r="W1030" s="2"/>
      <c r="X1030" s="2"/>
      <c r="Y1030" s="2"/>
      <c r="Z1030" s="2"/>
      <c r="AA1030" s="2"/>
      <c r="AB1030" s="2"/>
      <c r="AC1030" s="2"/>
      <c r="AD1030" s="2"/>
      <c r="AE1030" s="2"/>
      <c r="AF1030" s="2"/>
      <c r="AG1030" s="2"/>
      <c r="AH1030" s="2"/>
      <c r="AI1030" s="2"/>
      <c r="AJ1030" s="2"/>
      <c r="AK1030" s="2"/>
      <c r="AL1030" s="2"/>
      <c r="AM1030" s="2"/>
      <c r="AN1030" s="2"/>
      <c r="AO1030" s="2"/>
      <c r="AP1030" s="2"/>
      <c r="AQ1030" s="2"/>
      <c r="AR1030" s="2"/>
      <c r="AS1030" s="2"/>
    </row>
    <row r="1031" spans="1:45" ht="14.25" x14ac:dyDescent="0.2">
      <c r="A1031" s="2"/>
      <c r="B1031" s="2"/>
      <c r="C1031" s="2"/>
      <c r="D1031" s="2"/>
      <c r="E1031" s="2"/>
      <c r="F1031" s="2"/>
      <c r="G1031" s="2"/>
      <c r="H1031" s="2"/>
      <c r="I1031" s="2"/>
      <c r="J1031" s="2"/>
      <c r="K1031" s="2"/>
      <c r="L1031" s="2"/>
      <c r="M1031" s="2"/>
      <c r="N1031" s="2"/>
      <c r="O1031" s="2"/>
      <c r="P1031" s="2"/>
      <c r="Q1031" s="2"/>
      <c r="R1031" s="2"/>
      <c r="S1031" s="2"/>
      <c r="T1031" s="2"/>
      <c r="U1031" s="2"/>
      <c r="V1031" s="2"/>
      <c r="W1031" s="2"/>
      <c r="X1031" s="2"/>
      <c r="Y1031" s="2"/>
      <c r="Z1031" s="2"/>
      <c r="AA1031" s="2"/>
      <c r="AB1031" s="2"/>
      <c r="AC1031" s="2"/>
      <c r="AD1031" s="2"/>
      <c r="AE1031" s="2"/>
      <c r="AF1031" s="2"/>
      <c r="AG1031" s="2"/>
      <c r="AH1031" s="2"/>
      <c r="AI1031" s="2"/>
      <c r="AJ1031" s="2"/>
      <c r="AK1031" s="2"/>
      <c r="AL1031" s="2"/>
      <c r="AM1031" s="2"/>
      <c r="AN1031" s="2"/>
      <c r="AO1031" s="2"/>
      <c r="AP1031" s="2"/>
      <c r="AQ1031" s="2"/>
      <c r="AR1031" s="2"/>
      <c r="AS1031" s="2"/>
    </row>
    <row r="1032" spans="1:45" ht="14.25" x14ac:dyDescent="0.2">
      <c r="A1032" s="2"/>
      <c r="B1032" s="2"/>
      <c r="C1032" s="2"/>
      <c r="D1032" s="2"/>
      <c r="E1032" s="2"/>
      <c r="F1032" s="2"/>
      <c r="G1032" s="2"/>
      <c r="H1032" s="2"/>
      <c r="I1032" s="2"/>
      <c r="J1032" s="2"/>
      <c r="K1032" s="2"/>
      <c r="L1032" s="2"/>
      <c r="M1032" s="2"/>
      <c r="N1032" s="2"/>
      <c r="O1032" s="2"/>
      <c r="P1032" s="2"/>
      <c r="Q1032" s="2"/>
      <c r="R1032" s="2"/>
      <c r="S1032" s="2"/>
      <c r="T1032" s="2"/>
      <c r="U1032" s="2"/>
      <c r="V1032" s="2"/>
      <c r="W1032" s="2"/>
      <c r="X1032" s="2"/>
      <c r="Y1032" s="2"/>
      <c r="Z1032" s="2"/>
      <c r="AA1032" s="2"/>
      <c r="AB1032" s="2"/>
      <c r="AC1032" s="2"/>
      <c r="AD1032" s="2"/>
      <c r="AE1032" s="2"/>
      <c r="AF1032" s="2"/>
      <c r="AG1032" s="2"/>
      <c r="AH1032" s="2"/>
      <c r="AI1032" s="2"/>
      <c r="AJ1032" s="2"/>
      <c r="AK1032" s="2"/>
      <c r="AL1032" s="2"/>
      <c r="AM1032" s="2"/>
      <c r="AN1032" s="2"/>
      <c r="AO1032" s="2"/>
      <c r="AP1032" s="2"/>
      <c r="AQ1032" s="2"/>
      <c r="AR1032" s="2"/>
      <c r="AS1032" s="2"/>
    </row>
    <row r="1033" spans="1:45" ht="14.25" x14ac:dyDescent="0.2">
      <c r="A1033" s="2"/>
      <c r="B1033" s="2"/>
      <c r="C1033" s="2"/>
      <c r="D1033" s="2"/>
      <c r="E1033" s="2"/>
      <c r="F1033" s="2"/>
      <c r="G1033" s="2"/>
      <c r="H1033" s="2"/>
      <c r="I1033" s="2"/>
      <c r="J1033" s="2"/>
      <c r="K1033" s="2"/>
      <c r="L1033" s="2"/>
      <c r="M1033" s="2"/>
      <c r="N1033" s="2"/>
      <c r="O1033" s="2"/>
      <c r="P1033" s="2"/>
      <c r="Q1033" s="2"/>
      <c r="R1033" s="2"/>
      <c r="S1033" s="2"/>
      <c r="T1033" s="2"/>
      <c r="U1033" s="2"/>
      <c r="V1033" s="2"/>
      <c r="W1033" s="2"/>
      <c r="X1033" s="2"/>
      <c r="Y1033" s="2"/>
      <c r="Z1033" s="2"/>
      <c r="AA1033" s="2"/>
      <c r="AB1033" s="2"/>
      <c r="AC1033" s="2"/>
      <c r="AD1033" s="2"/>
      <c r="AE1033" s="2"/>
      <c r="AF1033" s="2"/>
      <c r="AG1033" s="2"/>
      <c r="AH1033" s="2"/>
      <c r="AI1033" s="2"/>
      <c r="AJ1033" s="2"/>
      <c r="AK1033" s="2"/>
      <c r="AL1033" s="2"/>
      <c r="AM1033" s="2"/>
      <c r="AN1033" s="2"/>
      <c r="AO1033" s="2"/>
      <c r="AP1033" s="2"/>
      <c r="AQ1033" s="2"/>
      <c r="AR1033" s="2"/>
      <c r="AS1033" s="2"/>
    </row>
    <row r="1034" spans="1:45" ht="14.25" x14ac:dyDescent="0.2">
      <c r="A1034" s="2"/>
      <c r="B1034" s="2"/>
      <c r="C1034" s="2"/>
      <c r="D1034" s="2"/>
      <c r="E1034" s="2"/>
      <c r="F1034" s="2"/>
      <c r="G1034" s="2"/>
      <c r="H1034" s="2"/>
      <c r="I1034" s="2"/>
      <c r="J1034" s="2"/>
      <c r="K1034" s="2"/>
      <c r="L1034" s="2"/>
      <c r="M1034" s="2"/>
      <c r="N1034" s="2"/>
      <c r="O1034" s="2"/>
      <c r="P1034" s="2"/>
      <c r="Q1034" s="2"/>
      <c r="R1034" s="2"/>
      <c r="S1034" s="2"/>
      <c r="T1034" s="2"/>
      <c r="U1034" s="2"/>
      <c r="V1034" s="2"/>
      <c r="W1034" s="2"/>
      <c r="X1034" s="2"/>
      <c r="Y1034" s="2"/>
      <c r="Z1034" s="2"/>
      <c r="AA1034" s="2"/>
      <c r="AB1034" s="2"/>
      <c r="AC1034" s="2"/>
      <c r="AD1034" s="2"/>
      <c r="AE1034" s="2"/>
      <c r="AF1034" s="2"/>
      <c r="AG1034" s="2"/>
      <c r="AH1034" s="2"/>
      <c r="AI1034" s="2"/>
      <c r="AJ1034" s="2"/>
      <c r="AK1034" s="2"/>
      <c r="AL1034" s="2"/>
      <c r="AM1034" s="2"/>
      <c r="AN1034" s="2"/>
      <c r="AO1034" s="2"/>
      <c r="AP1034" s="2"/>
      <c r="AQ1034" s="2"/>
      <c r="AR1034" s="2"/>
      <c r="AS1034" s="2"/>
    </row>
    <row r="1035" spans="1:45" ht="14.25" x14ac:dyDescent="0.2">
      <c r="A1035" s="2"/>
      <c r="B1035" s="2"/>
      <c r="C1035" s="2"/>
      <c r="D1035" s="2"/>
      <c r="E1035" s="2"/>
      <c r="F1035" s="2"/>
      <c r="G1035" s="2"/>
      <c r="H1035" s="2"/>
      <c r="I1035" s="2"/>
      <c r="J1035" s="2"/>
      <c r="K1035" s="2"/>
      <c r="L1035" s="2"/>
      <c r="M1035" s="2"/>
      <c r="N1035" s="2"/>
      <c r="O1035" s="2"/>
      <c r="P1035" s="2"/>
      <c r="Q1035" s="2"/>
      <c r="R1035" s="2"/>
      <c r="S1035" s="2"/>
      <c r="T1035" s="2"/>
      <c r="U1035" s="2"/>
      <c r="V1035" s="2"/>
      <c r="W1035" s="2"/>
      <c r="X1035" s="2"/>
      <c r="Y1035" s="2"/>
      <c r="Z1035" s="2"/>
      <c r="AA1035" s="2"/>
      <c r="AB1035" s="2"/>
      <c r="AC1035" s="2"/>
      <c r="AD1035" s="2"/>
      <c r="AE1035" s="2"/>
      <c r="AF1035" s="2"/>
      <c r="AG1035" s="2"/>
      <c r="AH1035" s="2"/>
      <c r="AI1035" s="2"/>
      <c r="AJ1035" s="2"/>
      <c r="AK1035" s="2"/>
      <c r="AL1035" s="2"/>
      <c r="AM1035" s="2"/>
      <c r="AN1035" s="2"/>
      <c r="AO1035" s="2"/>
      <c r="AP1035" s="2"/>
      <c r="AQ1035" s="2"/>
      <c r="AR1035" s="2"/>
      <c r="AS1035" s="2"/>
    </row>
    <row r="1036" spans="1:45" ht="14.25" x14ac:dyDescent="0.2">
      <c r="A1036" s="2"/>
      <c r="B1036" s="2"/>
      <c r="C1036" s="2"/>
      <c r="D1036" s="2"/>
      <c r="E1036" s="2"/>
      <c r="F1036" s="2"/>
      <c r="G1036" s="2"/>
      <c r="H1036" s="2"/>
      <c r="I1036" s="2"/>
      <c r="J1036" s="2"/>
      <c r="K1036" s="2"/>
      <c r="L1036" s="2"/>
      <c r="M1036" s="2"/>
      <c r="N1036" s="2"/>
      <c r="O1036" s="2"/>
      <c r="P1036" s="2"/>
      <c r="Q1036" s="2"/>
      <c r="R1036" s="2"/>
      <c r="S1036" s="2"/>
      <c r="T1036" s="2"/>
      <c r="U1036" s="2"/>
      <c r="V1036" s="2"/>
      <c r="W1036" s="2"/>
      <c r="X1036" s="2"/>
      <c r="Y1036" s="2"/>
      <c r="Z1036" s="2"/>
      <c r="AA1036" s="2"/>
      <c r="AB1036" s="2"/>
      <c r="AC1036" s="2"/>
      <c r="AD1036" s="2"/>
      <c r="AE1036" s="2"/>
      <c r="AF1036" s="2"/>
      <c r="AG1036" s="2"/>
      <c r="AH1036" s="2"/>
      <c r="AI1036" s="2"/>
      <c r="AJ1036" s="2"/>
      <c r="AK1036" s="2"/>
      <c r="AL1036" s="2"/>
      <c r="AM1036" s="2"/>
      <c r="AN1036" s="2"/>
      <c r="AO1036" s="2"/>
      <c r="AP1036" s="2"/>
      <c r="AQ1036" s="2"/>
      <c r="AR1036" s="2"/>
      <c r="AS1036" s="2"/>
    </row>
    <row r="1037" spans="1:45" ht="14.25" x14ac:dyDescent="0.2">
      <c r="A1037" s="2"/>
      <c r="B1037" s="2"/>
      <c r="C1037" s="2"/>
      <c r="D1037" s="2"/>
      <c r="E1037" s="2"/>
      <c r="F1037" s="2"/>
      <c r="G1037" s="2"/>
      <c r="H1037" s="2"/>
      <c r="I1037" s="2"/>
      <c r="J1037" s="2"/>
      <c r="K1037" s="2"/>
      <c r="L1037" s="2"/>
      <c r="M1037" s="2"/>
      <c r="N1037" s="2"/>
      <c r="O1037" s="2"/>
      <c r="P1037" s="2"/>
      <c r="Q1037" s="2"/>
      <c r="R1037" s="2"/>
      <c r="S1037" s="2"/>
      <c r="T1037" s="2"/>
      <c r="U1037" s="2"/>
      <c r="V1037" s="2"/>
      <c r="W1037" s="2"/>
      <c r="X1037" s="2"/>
      <c r="Y1037" s="2"/>
      <c r="Z1037" s="2"/>
      <c r="AA1037" s="2"/>
      <c r="AB1037" s="2"/>
      <c r="AC1037" s="2"/>
      <c r="AD1037" s="2"/>
      <c r="AE1037" s="2"/>
      <c r="AF1037" s="2"/>
      <c r="AG1037" s="2"/>
      <c r="AH1037" s="2"/>
      <c r="AI1037" s="2"/>
      <c r="AJ1037" s="2"/>
      <c r="AK1037" s="2"/>
      <c r="AL1037" s="2"/>
      <c r="AM1037" s="2"/>
      <c r="AN1037" s="2"/>
      <c r="AO1037" s="2"/>
      <c r="AP1037" s="2"/>
      <c r="AQ1037" s="2"/>
      <c r="AR1037" s="2"/>
      <c r="AS1037" s="2"/>
    </row>
    <row r="1038" spans="1:45" ht="14.25" x14ac:dyDescent="0.2">
      <c r="A1038" s="2"/>
      <c r="B1038" s="2"/>
      <c r="C1038" s="2"/>
      <c r="D1038" s="2"/>
      <c r="E1038" s="2"/>
      <c r="F1038" s="2"/>
      <c r="G1038" s="2"/>
      <c r="H1038" s="2"/>
      <c r="I1038" s="2"/>
      <c r="J1038" s="2"/>
      <c r="K1038" s="2"/>
      <c r="L1038" s="2"/>
      <c r="M1038" s="2"/>
      <c r="N1038" s="2"/>
      <c r="O1038" s="2"/>
      <c r="P1038" s="2"/>
      <c r="Q1038" s="2"/>
      <c r="R1038" s="2"/>
      <c r="S1038" s="2"/>
      <c r="T1038" s="2"/>
      <c r="U1038" s="2"/>
      <c r="V1038" s="2"/>
      <c r="W1038" s="2"/>
      <c r="X1038" s="2"/>
      <c r="Y1038" s="2"/>
      <c r="Z1038" s="2"/>
      <c r="AA1038" s="2"/>
      <c r="AB1038" s="2"/>
      <c r="AC1038" s="2"/>
      <c r="AD1038" s="2"/>
      <c r="AE1038" s="2"/>
      <c r="AF1038" s="2"/>
      <c r="AG1038" s="2"/>
      <c r="AH1038" s="2"/>
      <c r="AI1038" s="2"/>
      <c r="AJ1038" s="2"/>
      <c r="AK1038" s="2"/>
      <c r="AL1038" s="2"/>
      <c r="AM1038" s="2"/>
      <c r="AN1038" s="2"/>
      <c r="AO1038" s="2"/>
      <c r="AP1038" s="2"/>
      <c r="AQ1038" s="2"/>
      <c r="AR1038" s="2"/>
      <c r="AS1038" s="2"/>
    </row>
    <row r="1039" spans="1:45" ht="14.25" x14ac:dyDescent="0.2">
      <c r="A1039" s="2"/>
      <c r="B1039" s="2"/>
      <c r="C1039" s="2"/>
      <c r="D1039" s="2"/>
      <c r="E1039" s="2"/>
      <c r="F1039" s="2"/>
      <c r="G1039" s="2"/>
      <c r="H1039" s="2"/>
      <c r="I1039" s="2"/>
      <c r="J1039" s="2"/>
      <c r="K1039" s="2"/>
      <c r="L1039" s="2"/>
      <c r="M1039" s="2"/>
      <c r="N1039" s="2"/>
      <c r="O1039" s="2"/>
      <c r="P1039" s="2"/>
      <c r="Q1039" s="2"/>
      <c r="R1039" s="2"/>
      <c r="S1039" s="2"/>
      <c r="T1039" s="2"/>
      <c r="U1039" s="2"/>
      <c r="V1039" s="2"/>
      <c r="W1039" s="2"/>
      <c r="X1039" s="2"/>
      <c r="Y1039" s="2"/>
      <c r="Z1039" s="2"/>
      <c r="AA1039" s="2"/>
      <c r="AB1039" s="2"/>
      <c r="AC1039" s="2"/>
      <c r="AD1039" s="2"/>
      <c r="AE1039" s="2"/>
      <c r="AF1039" s="2"/>
      <c r="AG1039" s="2"/>
      <c r="AH1039" s="2"/>
      <c r="AI1039" s="2"/>
      <c r="AJ1039" s="2"/>
      <c r="AK1039" s="2"/>
      <c r="AL1039" s="2"/>
      <c r="AM1039" s="2"/>
      <c r="AN1039" s="2"/>
      <c r="AO1039" s="2"/>
      <c r="AP1039" s="2"/>
      <c r="AQ1039" s="2"/>
      <c r="AR1039" s="2"/>
      <c r="AS1039" s="2"/>
    </row>
    <row r="1040" spans="1:45" ht="14.25" x14ac:dyDescent="0.2">
      <c r="A1040" s="2"/>
      <c r="B1040" s="2"/>
      <c r="C1040" s="2"/>
      <c r="D1040" s="2"/>
      <c r="E1040" s="2"/>
      <c r="F1040" s="2"/>
      <c r="G1040" s="2"/>
      <c r="H1040" s="2"/>
      <c r="I1040" s="2"/>
      <c r="J1040" s="2"/>
      <c r="K1040" s="2"/>
      <c r="L1040" s="2"/>
      <c r="M1040" s="2"/>
      <c r="N1040" s="2"/>
      <c r="O1040" s="2"/>
      <c r="P1040" s="2"/>
      <c r="Q1040" s="2"/>
      <c r="R1040" s="2"/>
      <c r="S1040" s="2"/>
      <c r="T1040" s="2"/>
      <c r="U1040" s="2"/>
      <c r="V1040" s="2"/>
      <c r="W1040" s="2"/>
      <c r="X1040" s="2"/>
      <c r="Y1040" s="2"/>
      <c r="Z1040" s="2"/>
      <c r="AA1040" s="2"/>
      <c r="AB1040" s="2"/>
      <c r="AC1040" s="2"/>
      <c r="AD1040" s="2"/>
      <c r="AE1040" s="2"/>
      <c r="AF1040" s="2"/>
      <c r="AG1040" s="2"/>
      <c r="AH1040" s="2"/>
      <c r="AI1040" s="2"/>
      <c r="AJ1040" s="2"/>
      <c r="AK1040" s="2"/>
      <c r="AL1040" s="2"/>
      <c r="AM1040" s="2"/>
      <c r="AN1040" s="2"/>
      <c r="AO1040" s="2"/>
      <c r="AP1040" s="2"/>
      <c r="AQ1040" s="2"/>
      <c r="AR1040" s="2"/>
      <c r="AS1040" s="2"/>
    </row>
    <row r="1041" spans="1:45" ht="14.25" x14ac:dyDescent="0.2">
      <c r="A1041" s="2"/>
      <c r="B1041" s="2"/>
      <c r="C1041" s="2"/>
      <c r="D1041" s="2"/>
      <c r="E1041" s="2"/>
      <c r="F1041" s="2"/>
      <c r="G1041" s="2"/>
      <c r="H1041" s="2"/>
      <c r="I1041" s="2"/>
      <c r="J1041" s="2"/>
      <c r="K1041" s="2"/>
      <c r="L1041" s="2"/>
      <c r="M1041" s="2"/>
      <c r="N1041" s="2"/>
      <c r="O1041" s="2"/>
      <c r="P1041" s="2"/>
      <c r="Q1041" s="2"/>
      <c r="R1041" s="2"/>
      <c r="S1041" s="2"/>
      <c r="T1041" s="2"/>
      <c r="U1041" s="2"/>
      <c r="V1041" s="2"/>
      <c r="W1041" s="2"/>
      <c r="X1041" s="2"/>
      <c r="Y1041" s="2"/>
      <c r="Z1041" s="2"/>
      <c r="AA1041" s="2"/>
      <c r="AB1041" s="2"/>
      <c r="AC1041" s="2"/>
      <c r="AD1041" s="2"/>
      <c r="AE1041" s="2"/>
      <c r="AF1041" s="2"/>
      <c r="AG1041" s="2"/>
      <c r="AH1041" s="2"/>
      <c r="AI1041" s="2"/>
      <c r="AJ1041" s="2"/>
      <c r="AK1041" s="2"/>
      <c r="AL1041" s="2"/>
      <c r="AM1041" s="2"/>
      <c r="AN1041" s="2"/>
      <c r="AO1041" s="2"/>
      <c r="AP1041" s="2"/>
      <c r="AQ1041" s="2"/>
      <c r="AR1041" s="2"/>
      <c r="AS1041" s="2"/>
    </row>
    <row r="1042" spans="1:45" ht="14.25" x14ac:dyDescent="0.2">
      <c r="A1042" s="2"/>
      <c r="B1042" s="2"/>
      <c r="C1042" s="2"/>
      <c r="D1042" s="2"/>
      <c r="E1042" s="2"/>
      <c r="F1042" s="2"/>
      <c r="G1042" s="2"/>
      <c r="H1042" s="2"/>
      <c r="I1042" s="2"/>
      <c r="J1042" s="2"/>
      <c r="K1042" s="2"/>
      <c r="L1042" s="2"/>
      <c r="M1042" s="2"/>
      <c r="N1042" s="2"/>
      <c r="O1042" s="2"/>
      <c r="P1042" s="2"/>
      <c r="Q1042" s="2"/>
      <c r="R1042" s="2"/>
      <c r="S1042" s="2"/>
      <c r="T1042" s="2"/>
      <c r="U1042" s="2"/>
      <c r="V1042" s="2"/>
      <c r="W1042" s="2"/>
      <c r="X1042" s="2"/>
      <c r="Y1042" s="2"/>
      <c r="Z1042" s="2"/>
      <c r="AA1042" s="2"/>
      <c r="AB1042" s="2"/>
      <c r="AC1042" s="2"/>
      <c r="AD1042" s="2"/>
      <c r="AE1042" s="2"/>
      <c r="AF1042" s="2"/>
      <c r="AG1042" s="2"/>
      <c r="AH1042" s="2"/>
      <c r="AI1042" s="2"/>
      <c r="AJ1042" s="2"/>
      <c r="AK1042" s="2"/>
      <c r="AL1042" s="2"/>
      <c r="AM1042" s="2"/>
      <c r="AN1042" s="2"/>
      <c r="AO1042" s="2"/>
      <c r="AP1042" s="2"/>
      <c r="AQ1042" s="2"/>
      <c r="AR1042" s="2"/>
      <c r="AS1042" s="2"/>
    </row>
    <row r="1043" spans="1:45" ht="14.25" x14ac:dyDescent="0.2">
      <c r="A1043" s="2"/>
      <c r="B1043" s="2"/>
      <c r="C1043" s="2"/>
      <c r="D1043" s="2"/>
      <c r="E1043" s="2"/>
      <c r="F1043" s="2"/>
      <c r="G1043" s="2"/>
      <c r="H1043" s="2"/>
      <c r="I1043" s="2"/>
      <c r="J1043" s="2"/>
      <c r="K1043" s="2"/>
      <c r="L1043" s="2"/>
      <c r="M1043" s="2"/>
      <c r="N1043" s="2"/>
      <c r="O1043" s="2"/>
      <c r="P1043" s="2"/>
      <c r="Q1043" s="2"/>
      <c r="R1043" s="2"/>
      <c r="S1043" s="2"/>
      <c r="T1043" s="2"/>
      <c r="U1043" s="2"/>
      <c r="V1043" s="2"/>
      <c r="W1043" s="2"/>
      <c r="X1043" s="2"/>
      <c r="Y1043" s="2"/>
      <c r="Z1043" s="2"/>
      <c r="AA1043" s="2"/>
      <c r="AB1043" s="2"/>
      <c r="AC1043" s="2"/>
      <c r="AD1043" s="2"/>
      <c r="AE1043" s="2"/>
      <c r="AF1043" s="2"/>
      <c r="AG1043" s="2"/>
      <c r="AH1043" s="2"/>
      <c r="AI1043" s="2"/>
      <c r="AJ1043" s="2"/>
      <c r="AK1043" s="2"/>
      <c r="AL1043" s="2"/>
      <c r="AM1043" s="2"/>
      <c r="AN1043" s="2"/>
      <c r="AO1043" s="2"/>
      <c r="AP1043" s="2"/>
      <c r="AQ1043" s="2"/>
      <c r="AR1043" s="2"/>
      <c r="AS1043" s="2"/>
    </row>
    <row r="1044" spans="1:45" ht="14.25" x14ac:dyDescent="0.2">
      <c r="A1044" s="2"/>
      <c r="B1044" s="2"/>
      <c r="C1044" s="2"/>
      <c r="D1044" s="2"/>
      <c r="E1044" s="2"/>
      <c r="F1044" s="2"/>
      <c r="G1044" s="2"/>
      <c r="H1044" s="2"/>
      <c r="I1044" s="2"/>
      <c r="J1044" s="2"/>
      <c r="K1044" s="2"/>
      <c r="L1044" s="2"/>
      <c r="M1044" s="2"/>
      <c r="N1044" s="2"/>
      <c r="O1044" s="2"/>
      <c r="P1044" s="2"/>
      <c r="Q1044" s="2"/>
      <c r="R1044" s="2"/>
      <c r="S1044" s="2"/>
      <c r="T1044" s="2"/>
      <c r="U1044" s="2"/>
      <c r="V1044" s="2"/>
      <c r="W1044" s="2"/>
      <c r="X1044" s="2"/>
      <c r="Y1044" s="2"/>
      <c r="Z1044" s="2"/>
      <c r="AA1044" s="2"/>
      <c r="AB1044" s="2"/>
      <c r="AC1044" s="2"/>
      <c r="AD1044" s="2"/>
      <c r="AE1044" s="2"/>
      <c r="AF1044" s="2"/>
      <c r="AG1044" s="2"/>
      <c r="AH1044" s="2"/>
      <c r="AI1044" s="2"/>
      <c r="AJ1044" s="2"/>
      <c r="AK1044" s="2"/>
      <c r="AL1044" s="2"/>
      <c r="AM1044" s="2"/>
      <c r="AN1044" s="2"/>
      <c r="AO1044" s="2"/>
      <c r="AP1044" s="2"/>
      <c r="AQ1044" s="2"/>
      <c r="AR1044" s="2"/>
      <c r="AS1044" s="2"/>
    </row>
    <row r="1045" spans="1:45" ht="14.25" x14ac:dyDescent="0.2">
      <c r="A1045" s="2"/>
      <c r="B1045" s="2"/>
      <c r="C1045" s="2"/>
      <c r="D1045" s="2"/>
      <c r="E1045" s="2"/>
      <c r="F1045" s="2"/>
      <c r="G1045" s="2"/>
      <c r="H1045" s="2"/>
      <c r="I1045" s="2"/>
      <c r="J1045" s="2"/>
      <c r="K1045" s="2"/>
      <c r="L1045" s="2"/>
      <c r="M1045" s="2"/>
      <c r="N1045" s="2"/>
      <c r="O1045" s="2"/>
      <c r="P1045" s="2"/>
      <c r="Q1045" s="2"/>
      <c r="R1045" s="2"/>
      <c r="S1045" s="2"/>
      <c r="T1045" s="2"/>
      <c r="U1045" s="2"/>
      <c r="V1045" s="2"/>
      <c r="W1045" s="2"/>
      <c r="X1045" s="2"/>
      <c r="Y1045" s="2"/>
      <c r="Z1045" s="2"/>
      <c r="AA1045" s="2"/>
      <c r="AB1045" s="2"/>
      <c r="AC1045" s="2"/>
      <c r="AD1045" s="2"/>
      <c r="AE1045" s="2"/>
      <c r="AF1045" s="2"/>
      <c r="AG1045" s="2"/>
      <c r="AH1045" s="2"/>
      <c r="AI1045" s="2"/>
      <c r="AJ1045" s="2"/>
      <c r="AK1045" s="2"/>
      <c r="AL1045" s="2"/>
      <c r="AM1045" s="2"/>
      <c r="AN1045" s="2"/>
      <c r="AO1045" s="2"/>
      <c r="AP1045" s="2"/>
      <c r="AQ1045" s="2"/>
      <c r="AR1045" s="2"/>
      <c r="AS1045" s="2"/>
    </row>
    <row r="1046" spans="1:45" ht="14.25" x14ac:dyDescent="0.2">
      <c r="A1046" s="2"/>
      <c r="B1046" s="2"/>
      <c r="C1046" s="2"/>
      <c r="D1046" s="2"/>
      <c r="E1046" s="2"/>
      <c r="F1046" s="2"/>
      <c r="G1046" s="2"/>
      <c r="H1046" s="2"/>
      <c r="I1046" s="2"/>
      <c r="J1046" s="2"/>
      <c r="K1046" s="2"/>
      <c r="L1046" s="2"/>
      <c r="M1046" s="2"/>
      <c r="N1046" s="2"/>
      <c r="O1046" s="2"/>
      <c r="P1046" s="2"/>
      <c r="Q1046" s="2"/>
      <c r="R1046" s="2"/>
      <c r="S1046" s="2"/>
      <c r="T1046" s="2"/>
      <c r="U1046" s="2"/>
      <c r="V1046" s="2"/>
      <c r="W1046" s="2"/>
      <c r="X1046" s="2"/>
      <c r="Y1046" s="2"/>
      <c r="Z1046" s="2"/>
      <c r="AA1046" s="2"/>
      <c r="AB1046" s="2"/>
      <c r="AC1046" s="2"/>
      <c r="AD1046" s="2"/>
      <c r="AE1046" s="2"/>
      <c r="AF1046" s="2"/>
      <c r="AG1046" s="2"/>
      <c r="AH1046" s="2"/>
      <c r="AI1046" s="2"/>
      <c r="AJ1046" s="2"/>
      <c r="AK1046" s="2"/>
      <c r="AL1046" s="2"/>
      <c r="AM1046" s="2"/>
      <c r="AN1046" s="2"/>
      <c r="AO1046" s="2"/>
      <c r="AP1046" s="2"/>
      <c r="AQ1046" s="2"/>
      <c r="AR1046" s="2"/>
      <c r="AS1046" s="2"/>
    </row>
    <row r="1047" spans="1:45" ht="14.25" x14ac:dyDescent="0.2">
      <c r="A1047" s="2"/>
      <c r="B1047" s="2"/>
      <c r="C1047" s="2"/>
      <c r="D1047" s="2"/>
      <c r="E1047" s="2"/>
      <c r="F1047" s="2"/>
      <c r="G1047" s="2"/>
      <c r="H1047" s="2"/>
      <c r="I1047" s="2"/>
      <c r="J1047" s="2"/>
      <c r="K1047" s="2"/>
      <c r="L1047" s="2"/>
      <c r="M1047" s="2"/>
      <c r="N1047" s="2"/>
      <c r="O1047" s="2"/>
      <c r="P1047" s="2"/>
      <c r="Q1047" s="2"/>
      <c r="R1047" s="2"/>
      <c r="S1047" s="2"/>
      <c r="T1047" s="2"/>
      <c r="U1047" s="2"/>
      <c r="V1047" s="2"/>
      <c r="W1047" s="2"/>
      <c r="X1047" s="2"/>
      <c r="Y1047" s="2"/>
      <c r="Z1047" s="2"/>
      <c r="AA1047" s="2"/>
      <c r="AB1047" s="2"/>
      <c r="AC1047" s="2"/>
      <c r="AD1047" s="2"/>
      <c r="AE1047" s="2"/>
      <c r="AF1047" s="2"/>
      <c r="AG1047" s="2"/>
      <c r="AH1047" s="2"/>
      <c r="AI1047" s="2"/>
      <c r="AJ1047" s="2"/>
      <c r="AK1047" s="2"/>
      <c r="AL1047" s="2"/>
      <c r="AM1047" s="2"/>
      <c r="AN1047" s="2"/>
      <c r="AO1047" s="2"/>
      <c r="AP1047" s="2"/>
      <c r="AQ1047" s="2"/>
      <c r="AR1047" s="2"/>
      <c r="AS1047" s="2"/>
    </row>
    <row r="1048" spans="1:45" ht="14.25" x14ac:dyDescent="0.2">
      <c r="A1048" s="2"/>
      <c r="B1048" s="2"/>
      <c r="C1048" s="2"/>
      <c r="D1048" s="2"/>
      <c r="E1048" s="2"/>
      <c r="F1048" s="2"/>
      <c r="G1048" s="2"/>
      <c r="H1048" s="2"/>
      <c r="I1048" s="2"/>
      <c r="J1048" s="2"/>
      <c r="K1048" s="2"/>
      <c r="L1048" s="2"/>
      <c r="M1048" s="2"/>
      <c r="N1048" s="2"/>
      <c r="O1048" s="2"/>
      <c r="P1048" s="2"/>
      <c r="Q1048" s="2"/>
      <c r="R1048" s="2"/>
      <c r="S1048" s="2"/>
      <c r="T1048" s="2"/>
      <c r="U1048" s="2"/>
      <c r="V1048" s="2"/>
      <c r="W1048" s="2"/>
      <c r="X1048" s="2"/>
      <c r="Y1048" s="2"/>
      <c r="Z1048" s="2"/>
      <c r="AA1048" s="2"/>
      <c r="AB1048" s="2"/>
      <c r="AC1048" s="2"/>
      <c r="AD1048" s="2"/>
      <c r="AE1048" s="2"/>
      <c r="AF1048" s="2"/>
      <c r="AG1048" s="2"/>
      <c r="AH1048" s="2"/>
      <c r="AI1048" s="2"/>
      <c r="AJ1048" s="2"/>
      <c r="AK1048" s="2"/>
      <c r="AL1048" s="2"/>
      <c r="AM1048" s="2"/>
      <c r="AN1048" s="2"/>
      <c r="AO1048" s="2"/>
      <c r="AP1048" s="2"/>
      <c r="AQ1048" s="2"/>
      <c r="AR1048" s="2"/>
      <c r="AS1048" s="2"/>
    </row>
    <row r="1049" spans="1:45" ht="14.25" x14ac:dyDescent="0.2">
      <c r="A1049" s="2"/>
      <c r="B1049" s="2"/>
      <c r="C1049" s="2"/>
      <c r="D1049" s="2"/>
      <c r="E1049" s="2"/>
      <c r="F1049" s="2"/>
      <c r="G1049" s="2"/>
      <c r="H1049" s="2"/>
      <c r="I1049" s="2"/>
      <c r="J1049" s="2"/>
      <c r="K1049" s="2"/>
      <c r="L1049" s="2"/>
      <c r="M1049" s="2"/>
      <c r="N1049" s="2"/>
      <c r="O1049" s="2"/>
      <c r="P1049" s="2"/>
      <c r="Q1049" s="2"/>
      <c r="R1049" s="2"/>
      <c r="S1049" s="2"/>
      <c r="T1049" s="2"/>
      <c r="U1049" s="2"/>
      <c r="V1049" s="2"/>
      <c r="W1049" s="2"/>
      <c r="X1049" s="2"/>
      <c r="Y1049" s="2"/>
      <c r="Z1049" s="2"/>
      <c r="AA1049" s="2"/>
      <c r="AB1049" s="2"/>
      <c r="AC1049" s="2"/>
      <c r="AD1049" s="2"/>
      <c r="AE1049" s="2"/>
      <c r="AF1049" s="2"/>
      <c r="AG1049" s="2"/>
      <c r="AH1049" s="2"/>
      <c r="AI1049" s="2"/>
      <c r="AJ1049" s="2"/>
      <c r="AK1049" s="2"/>
      <c r="AL1049" s="2"/>
      <c r="AM1049" s="2"/>
      <c r="AN1049" s="2"/>
      <c r="AO1049" s="2"/>
      <c r="AP1049" s="2"/>
      <c r="AQ1049" s="2"/>
      <c r="AR1049" s="2"/>
      <c r="AS1049" s="2"/>
    </row>
    <row r="1050" spans="1:45" ht="14.25" x14ac:dyDescent="0.2">
      <c r="A1050" s="2"/>
      <c r="B1050" s="2"/>
      <c r="C1050" s="2"/>
      <c r="D1050" s="2"/>
      <c r="E1050" s="2"/>
      <c r="F1050" s="2"/>
      <c r="G1050" s="2"/>
      <c r="H1050" s="2"/>
      <c r="I1050" s="2"/>
      <c r="J1050" s="2"/>
      <c r="K1050" s="2"/>
      <c r="L1050" s="2"/>
      <c r="M1050" s="2"/>
      <c r="N1050" s="2"/>
      <c r="O1050" s="2"/>
      <c r="P1050" s="2"/>
      <c r="Q1050" s="2"/>
      <c r="R1050" s="2"/>
      <c r="S1050" s="2"/>
      <c r="T1050" s="2"/>
      <c r="U1050" s="2"/>
      <c r="V1050" s="2"/>
      <c r="W1050" s="2"/>
      <c r="X1050" s="2"/>
      <c r="Y1050" s="2"/>
      <c r="Z1050" s="2"/>
      <c r="AA1050" s="2"/>
      <c r="AB1050" s="2"/>
      <c r="AC1050" s="2"/>
      <c r="AD1050" s="2"/>
      <c r="AE1050" s="2"/>
      <c r="AF1050" s="2"/>
      <c r="AG1050" s="2"/>
      <c r="AH1050" s="2"/>
      <c r="AI1050" s="2"/>
      <c r="AJ1050" s="2"/>
      <c r="AK1050" s="2"/>
      <c r="AL1050" s="2"/>
      <c r="AM1050" s="2"/>
      <c r="AN1050" s="2"/>
      <c r="AO1050" s="2"/>
      <c r="AP1050" s="2"/>
      <c r="AQ1050" s="2"/>
      <c r="AR1050" s="2"/>
      <c r="AS1050" s="2"/>
    </row>
    <row r="1051" spans="1:45" ht="14.25" x14ac:dyDescent="0.2">
      <c r="A1051" s="2"/>
      <c r="B1051" s="2"/>
      <c r="C1051" s="2"/>
      <c r="D1051" s="2"/>
      <c r="E1051" s="2"/>
      <c r="F1051" s="2"/>
      <c r="G1051" s="2"/>
      <c r="H1051" s="2"/>
      <c r="I1051" s="2"/>
      <c r="J1051" s="2"/>
      <c r="K1051" s="2"/>
      <c r="L1051" s="2"/>
      <c r="M1051" s="2"/>
      <c r="N1051" s="2"/>
      <c r="O1051" s="2"/>
      <c r="P1051" s="2"/>
      <c r="Q1051" s="2"/>
      <c r="R1051" s="2"/>
      <c r="S1051" s="2"/>
      <c r="T1051" s="2"/>
      <c r="U1051" s="2"/>
      <c r="V1051" s="2"/>
      <c r="W1051" s="2"/>
      <c r="X1051" s="2"/>
      <c r="Y1051" s="2"/>
      <c r="Z1051" s="2"/>
      <c r="AA1051" s="2"/>
      <c r="AB1051" s="2"/>
      <c r="AC1051" s="2"/>
      <c r="AD1051" s="2"/>
      <c r="AE1051" s="2"/>
      <c r="AF1051" s="2"/>
      <c r="AG1051" s="2"/>
      <c r="AH1051" s="2"/>
      <c r="AI1051" s="2"/>
      <c r="AJ1051" s="2"/>
      <c r="AK1051" s="2"/>
      <c r="AL1051" s="2"/>
      <c r="AM1051" s="2"/>
      <c r="AN1051" s="2"/>
      <c r="AO1051" s="2"/>
      <c r="AP1051" s="2"/>
      <c r="AQ1051" s="2"/>
      <c r="AR1051" s="2"/>
      <c r="AS1051" s="2"/>
    </row>
    <row r="1052" spans="1:45" ht="14.25" x14ac:dyDescent="0.2">
      <c r="A1052" s="2"/>
      <c r="B1052" s="2"/>
      <c r="C1052" s="2"/>
      <c r="D1052" s="2"/>
      <c r="E1052" s="2"/>
      <c r="F1052" s="2"/>
      <c r="G1052" s="2"/>
      <c r="H1052" s="2"/>
      <c r="I1052" s="2"/>
      <c r="J1052" s="2"/>
      <c r="K1052" s="2"/>
      <c r="L1052" s="2"/>
      <c r="M1052" s="2"/>
      <c r="N1052" s="2"/>
      <c r="O1052" s="2"/>
      <c r="P1052" s="2"/>
      <c r="Q1052" s="2"/>
      <c r="R1052" s="2"/>
      <c r="S1052" s="2"/>
      <c r="T1052" s="2"/>
      <c r="U1052" s="2"/>
      <c r="V1052" s="2"/>
      <c r="W1052" s="2"/>
      <c r="X1052" s="2"/>
      <c r="Y1052" s="2"/>
      <c r="Z1052" s="2"/>
      <c r="AA1052" s="2"/>
      <c r="AB1052" s="2"/>
      <c r="AC1052" s="2"/>
      <c r="AD1052" s="2"/>
      <c r="AE1052" s="2"/>
      <c r="AF1052" s="2"/>
      <c r="AG1052" s="2"/>
      <c r="AH1052" s="2"/>
      <c r="AI1052" s="2"/>
      <c r="AJ1052" s="2"/>
      <c r="AK1052" s="2"/>
      <c r="AL1052" s="2"/>
      <c r="AM1052" s="2"/>
      <c r="AN1052" s="2"/>
      <c r="AO1052" s="2"/>
      <c r="AP1052" s="2"/>
      <c r="AQ1052" s="2"/>
      <c r="AR1052" s="2"/>
      <c r="AS1052" s="2"/>
    </row>
    <row r="1053" spans="1:45" ht="14.25" x14ac:dyDescent="0.2">
      <c r="A1053" s="2"/>
      <c r="B1053" s="2"/>
      <c r="C1053" s="2"/>
      <c r="D1053" s="2"/>
      <c r="E1053" s="2"/>
      <c r="F1053" s="2"/>
      <c r="G1053" s="2"/>
      <c r="H1053" s="2"/>
      <c r="I1053" s="2"/>
      <c r="J1053" s="2"/>
      <c r="K1053" s="2"/>
      <c r="L1053" s="2"/>
      <c r="M1053" s="2"/>
      <c r="N1053" s="2"/>
      <c r="O1053" s="2"/>
      <c r="P1053" s="2"/>
      <c r="Q1053" s="2"/>
      <c r="R1053" s="2"/>
      <c r="S1053" s="2"/>
      <c r="T1053" s="2"/>
      <c r="U1053" s="2"/>
      <c r="V1053" s="2"/>
      <c r="W1053" s="2"/>
      <c r="X1053" s="2"/>
      <c r="Y1053" s="2"/>
      <c r="Z1053" s="2"/>
      <c r="AA1053" s="2"/>
      <c r="AB1053" s="2"/>
      <c r="AC1053" s="2"/>
      <c r="AD1053" s="2"/>
      <c r="AE1053" s="2"/>
      <c r="AF1053" s="2"/>
      <c r="AG1053" s="2"/>
      <c r="AH1053" s="2"/>
      <c r="AI1053" s="2"/>
      <c r="AJ1053" s="2"/>
      <c r="AK1053" s="2"/>
      <c r="AL1053" s="2"/>
      <c r="AM1053" s="2"/>
      <c r="AN1053" s="2"/>
      <c r="AO1053" s="2"/>
      <c r="AP1053" s="2"/>
      <c r="AQ1053" s="2"/>
      <c r="AR1053" s="2"/>
      <c r="AS1053" s="2"/>
    </row>
    <row r="1054" spans="1:45" ht="14.25" x14ac:dyDescent="0.2">
      <c r="A1054" s="2"/>
      <c r="B1054" s="2"/>
      <c r="C1054" s="2"/>
      <c r="D1054" s="2"/>
      <c r="E1054" s="2"/>
      <c r="F1054" s="2"/>
      <c r="G1054" s="2"/>
      <c r="H1054" s="2"/>
      <c r="I1054" s="2"/>
      <c r="J1054" s="2"/>
      <c r="K1054" s="2"/>
      <c r="L1054" s="2"/>
      <c r="M1054" s="2"/>
      <c r="N1054" s="2"/>
      <c r="O1054" s="2"/>
      <c r="P1054" s="2"/>
      <c r="Q1054" s="2"/>
      <c r="R1054" s="2"/>
      <c r="S1054" s="2"/>
      <c r="T1054" s="2"/>
      <c r="U1054" s="2"/>
      <c r="V1054" s="2"/>
      <c r="W1054" s="2"/>
      <c r="X1054" s="2"/>
      <c r="Y1054" s="2"/>
      <c r="Z1054" s="2"/>
      <c r="AA1054" s="2"/>
      <c r="AB1054" s="2"/>
      <c r="AC1054" s="2"/>
      <c r="AD1054" s="2"/>
      <c r="AE1054" s="2"/>
      <c r="AF1054" s="2"/>
      <c r="AG1054" s="2"/>
      <c r="AH1054" s="2"/>
      <c r="AI1054" s="2"/>
      <c r="AJ1054" s="2"/>
      <c r="AK1054" s="2"/>
      <c r="AL1054" s="2"/>
      <c r="AM1054" s="2"/>
      <c r="AN1054" s="2"/>
      <c r="AO1054" s="2"/>
      <c r="AP1054" s="2"/>
      <c r="AQ1054" s="2"/>
      <c r="AR1054" s="2"/>
      <c r="AS1054" s="2"/>
    </row>
    <row r="1055" spans="1:45" ht="14.25" x14ac:dyDescent="0.2">
      <c r="A1055" s="2"/>
      <c r="B1055" s="2"/>
      <c r="C1055" s="2"/>
      <c r="D1055" s="2"/>
      <c r="E1055" s="2"/>
      <c r="F1055" s="2"/>
      <c r="G1055" s="2"/>
      <c r="H1055" s="2"/>
      <c r="I1055" s="2"/>
      <c r="J1055" s="2"/>
      <c r="K1055" s="2"/>
      <c r="L1055" s="2"/>
      <c r="M1055" s="2"/>
      <c r="N1055" s="2"/>
      <c r="O1055" s="2"/>
      <c r="P1055" s="2"/>
      <c r="Q1055" s="2"/>
      <c r="R1055" s="2"/>
      <c r="S1055" s="2"/>
      <c r="T1055" s="2"/>
      <c r="U1055" s="2"/>
      <c r="V1055" s="2"/>
      <c r="W1055" s="2"/>
      <c r="X1055" s="2"/>
      <c r="Y1055" s="2"/>
      <c r="Z1055" s="2"/>
      <c r="AA1055" s="2"/>
      <c r="AB1055" s="2"/>
      <c r="AC1055" s="2"/>
      <c r="AD1055" s="2"/>
      <c r="AE1055" s="2"/>
      <c r="AF1055" s="2"/>
      <c r="AG1055" s="2"/>
      <c r="AH1055" s="2"/>
      <c r="AI1055" s="2"/>
      <c r="AJ1055" s="2"/>
      <c r="AK1055" s="2"/>
      <c r="AL1055" s="2"/>
      <c r="AM1055" s="2"/>
      <c r="AN1055" s="2"/>
      <c r="AO1055" s="2"/>
      <c r="AP1055" s="2"/>
      <c r="AQ1055" s="2"/>
      <c r="AR1055" s="2"/>
      <c r="AS1055" s="2"/>
    </row>
    <row r="1056" spans="1:45" ht="14.25" x14ac:dyDescent="0.2">
      <c r="A1056" s="2"/>
      <c r="B1056" s="2"/>
      <c r="C1056" s="2"/>
      <c r="D1056" s="2"/>
      <c r="E1056" s="2"/>
      <c r="F1056" s="2"/>
      <c r="G1056" s="2"/>
      <c r="H1056" s="2"/>
      <c r="I1056" s="2"/>
      <c r="J1056" s="2"/>
      <c r="K1056" s="2"/>
      <c r="L1056" s="2"/>
      <c r="M1056" s="2"/>
      <c r="N1056" s="2"/>
      <c r="O1056" s="2"/>
      <c r="P1056" s="2"/>
      <c r="Q1056" s="2"/>
      <c r="R1056" s="2"/>
      <c r="S1056" s="2"/>
      <c r="T1056" s="2"/>
      <c r="U1056" s="2"/>
      <c r="V1056" s="2"/>
      <c r="W1056" s="2"/>
      <c r="X1056" s="2"/>
      <c r="Y1056" s="2"/>
      <c r="Z1056" s="2"/>
      <c r="AA1056" s="2"/>
      <c r="AB1056" s="2"/>
      <c r="AC1056" s="2"/>
      <c r="AD1056" s="2"/>
      <c r="AE1056" s="2"/>
      <c r="AF1056" s="2"/>
      <c r="AG1056" s="2"/>
      <c r="AH1056" s="2"/>
      <c r="AI1056" s="2"/>
      <c r="AJ1056" s="2"/>
      <c r="AK1056" s="2"/>
      <c r="AL1056" s="2"/>
      <c r="AM1056" s="2"/>
      <c r="AN1056" s="2"/>
      <c r="AO1056" s="2"/>
      <c r="AP1056" s="2"/>
      <c r="AQ1056" s="2"/>
      <c r="AR1056" s="2"/>
      <c r="AS1056" s="2"/>
    </row>
    <row r="1057" spans="1:45" ht="14.25" x14ac:dyDescent="0.2">
      <c r="A1057" s="2"/>
      <c r="B1057" s="2"/>
      <c r="C1057" s="2"/>
      <c r="D1057" s="2"/>
      <c r="E1057" s="2"/>
      <c r="F1057" s="2"/>
      <c r="G1057" s="2"/>
      <c r="H1057" s="2"/>
      <c r="I1057" s="2"/>
      <c r="J1057" s="2"/>
      <c r="K1057" s="2"/>
      <c r="L1057" s="2"/>
      <c r="M1057" s="2"/>
      <c r="N1057" s="2"/>
      <c r="O1057" s="2"/>
      <c r="P1057" s="2"/>
      <c r="Q1057" s="2"/>
      <c r="R1057" s="2"/>
      <c r="S1057" s="2"/>
      <c r="T1057" s="2"/>
      <c r="U1057" s="2"/>
      <c r="V1057" s="2"/>
      <c r="W1057" s="2"/>
      <c r="X1057" s="2"/>
      <c r="Y1057" s="2"/>
      <c r="Z1057" s="2"/>
      <c r="AA1057" s="2"/>
      <c r="AB1057" s="2"/>
      <c r="AC1057" s="2"/>
      <c r="AD1057" s="2"/>
      <c r="AE1057" s="2"/>
      <c r="AF1057" s="2"/>
      <c r="AG1057" s="2"/>
      <c r="AH1057" s="2"/>
      <c r="AI1057" s="2"/>
      <c r="AJ1057" s="2"/>
      <c r="AK1057" s="2"/>
      <c r="AL1057" s="2"/>
      <c r="AM1057" s="2"/>
      <c r="AN1057" s="2"/>
      <c r="AO1057" s="2"/>
      <c r="AP1057" s="2"/>
      <c r="AQ1057" s="2"/>
      <c r="AR1057" s="2"/>
      <c r="AS1057" s="2"/>
    </row>
    <row r="1058" spans="1:45" ht="14.25" x14ac:dyDescent="0.2">
      <c r="A1058" s="2"/>
      <c r="B1058" s="2"/>
      <c r="C1058" s="2"/>
      <c r="D1058" s="2"/>
      <c r="E1058" s="2"/>
      <c r="F1058" s="2"/>
      <c r="G1058" s="2"/>
      <c r="H1058" s="2"/>
      <c r="I1058" s="2"/>
      <c r="J1058" s="2"/>
      <c r="K1058" s="2"/>
      <c r="L1058" s="2"/>
      <c r="M1058" s="2"/>
      <c r="N1058" s="2"/>
      <c r="O1058" s="2"/>
      <c r="P1058" s="2"/>
      <c r="Q1058" s="2"/>
      <c r="R1058" s="2"/>
      <c r="S1058" s="2"/>
      <c r="T1058" s="2"/>
      <c r="U1058" s="2"/>
      <c r="V1058" s="2"/>
      <c r="W1058" s="2"/>
      <c r="X1058" s="2"/>
      <c r="Y1058" s="2"/>
      <c r="Z1058" s="2"/>
      <c r="AA1058" s="2"/>
      <c r="AB1058" s="2"/>
      <c r="AC1058" s="2"/>
      <c r="AD1058" s="2"/>
      <c r="AE1058" s="2"/>
      <c r="AF1058" s="2"/>
      <c r="AG1058" s="2"/>
      <c r="AH1058" s="2"/>
      <c r="AI1058" s="2"/>
      <c r="AJ1058" s="2"/>
      <c r="AK1058" s="2"/>
      <c r="AL1058" s="2"/>
      <c r="AM1058" s="2"/>
      <c r="AN1058" s="2"/>
      <c r="AO1058" s="2"/>
      <c r="AP1058" s="2"/>
      <c r="AQ1058" s="2"/>
      <c r="AR1058" s="2"/>
      <c r="AS1058" s="2"/>
    </row>
    <row r="1059" spans="1:45" ht="14.25" x14ac:dyDescent="0.2">
      <c r="A1059" s="2"/>
      <c r="B1059" s="2"/>
      <c r="C1059" s="2"/>
      <c r="D1059" s="2"/>
      <c r="E1059" s="2"/>
      <c r="F1059" s="2"/>
      <c r="G1059" s="2"/>
      <c r="H1059" s="2"/>
      <c r="I1059" s="2"/>
      <c r="J1059" s="2"/>
      <c r="K1059" s="2"/>
      <c r="L1059" s="2"/>
      <c r="M1059" s="2"/>
      <c r="N1059" s="2"/>
      <c r="O1059" s="2"/>
      <c r="P1059" s="2"/>
      <c r="Q1059" s="2"/>
      <c r="R1059" s="2"/>
      <c r="S1059" s="2"/>
      <c r="T1059" s="2"/>
      <c r="U1059" s="2"/>
      <c r="V1059" s="2"/>
      <c r="W1059" s="2"/>
      <c r="X1059" s="2"/>
      <c r="Y1059" s="2"/>
      <c r="Z1059" s="2"/>
      <c r="AA1059" s="2"/>
      <c r="AB1059" s="2"/>
      <c r="AC1059" s="2"/>
      <c r="AD1059" s="2"/>
      <c r="AE1059" s="2"/>
      <c r="AF1059" s="2"/>
      <c r="AG1059" s="2"/>
      <c r="AH1059" s="2"/>
      <c r="AI1059" s="2"/>
      <c r="AJ1059" s="2"/>
      <c r="AK1059" s="2"/>
      <c r="AL1059" s="2"/>
      <c r="AM1059" s="2"/>
      <c r="AN1059" s="2"/>
      <c r="AO1059" s="2"/>
      <c r="AP1059" s="2"/>
      <c r="AQ1059" s="2"/>
      <c r="AR1059" s="2"/>
      <c r="AS1059" s="2"/>
    </row>
    <row r="1060" spans="1:45" ht="14.25" x14ac:dyDescent="0.2">
      <c r="A1060" s="2"/>
      <c r="B1060" s="2"/>
      <c r="C1060" s="2"/>
      <c r="D1060" s="2"/>
      <c r="E1060" s="2"/>
      <c r="F1060" s="2"/>
      <c r="G1060" s="2"/>
      <c r="H1060" s="2"/>
      <c r="I1060" s="2"/>
      <c r="J1060" s="2"/>
      <c r="K1060" s="2"/>
      <c r="L1060" s="2"/>
      <c r="M1060" s="2"/>
      <c r="N1060" s="2"/>
      <c r="O1060" s="2"/>
      <c r="P1060" s="2"/>
      <c r="Q1060" s="2"/>
      <c r="R1060" s="2"/>
      <c r="S1060" s="2"/>
      <c r="T1060" s="2"/>
      <c r="U1060" s="2"/>
      <c r="V1060" s="2"/>
      <c r="W1060" s="2"/>
      <c r="X1060" s="2"/>
      <c r="Y1060" s="2"/>
      <c r="Z1060" s="2"/>
      <c r="AA1060" s="2"/>
      <c r="AB1060" s="2"/>
      <c r="AC1060" s="2"/>
      <c r="AD1060" s="2"/>
      <c r="AE1060" s="2"/>
      <c r="AF1060" s="2"/>
      <c r="AG1060" s="2"/>
      <c r="AH1060" s="2"/>
      <c r="AI1060" s="2"/>
      <c r="AJ1060" s="2"/>
      <c r="AK1060" s="2"/>
      <c r="AL1060" s="2"/>
      <c r="AM1060" s="2"/>
      <c r="AN1060" s="2"/>
      <c r="AO1060" s="2"/>
      <c r="AP1060" s="2"/>
      <c r="AQ1060" s="2"/>
      <c r="AR1060" s="2"/>
      <c r="AS1060" s="2"/>
    </row>
    <row r="1061" spans="1:45" ht="14.25" x14ac:dyDescent="0.2">
      <c r="A1061" s="2"/>
      <c r="B1061" s="2"/>
      <c r="C1061" s="2"/>
      <c r="D1061" s="2"/>
      <c r="E1061" s="2"/>
      <c r="F1061" s="2"/>
      <c r="G1061" s="2"/>
      <c r="H1061" s="2"/>
      <c r="I1061" s="2"/>
      <c r="J1061" s="2"/>
      <c r="K1061" s="2"/>
      <c r="L1061" s="2"/>
      <c r="M1061" s="2"/>
      <c r="N1061" s="2"/>
      <c r="O1061" s="2"/>
      <c r="P1061" s="2"/>
      <c r="Q1061" s="2"/>
      <c r="R1061" s="2"/>
      <c r="S1061" s="2"/>
      <c r="T1061" s="2"/>
      <c r="U1061" s="2"/>
      <c r="V1061" s="2"/>
      <c r="W1061" s="2"/>
      <c r="X1061" s="2"/>
      <c r="Y1061" s="2"/>
      <c r="Z1061" s="2"/>
      <c r="AA1061" s="2"/>
      <c r="AB1061" s="2"/>
      <c r="AC1061" s="2"/>
      <c r="AD1061" s="2"/>
      <c r="AE1061" s="2"/>
      <c r="AF1061" s="2"/>
      <c r="AG1061" s="2"/>
      <c r="AH1061" s="2"/>
      <c r="AI1061" s="2"/>
      <c r="AJ1061" s="2"/>
      <c r="AK1061" s="2"/>
      <c r="AL1061" s="2"/>
      <c r="AM1061" s="2"/>
      <c r="AN1061" s="2"/>
      <c r="AO1061" s="2"/>
      <c r="AP1061" s="2"/>
      <c r="AQ1061" s="2"/>
      <c r="AR1061" s="2"/>
      <c r="AS1061" s="2"/>
    </row>
    <row r="1062" spans="1:45" ht="14.25" x14ac:dyDescent="0.2">
      <c r="A1062" s="2"/>
      <c r="B1062" s="2"/>
      <c r="C1062" s="2"/>
      <c r="D1062" s="2"/>
      <c r="E1062" s="2"/>
      <c r="F1062" s="2"/>
      <c r="G1062" s="2"/>
      <c r="H1062" s="2"/>
      <c r="I1062" s="2"/>
      <c r="J1062" s="2"/>
      <c r="K1062" s="2"/>
      <c r="L1062" s="2"/>
      <c r="M1062" s="2"/>
      <c r="N1062" s="2"/>
      <c r="O1062" s="2"/>
      <c r="P1062" s="2"/>
      <c r="Q1062" s="2"/>
      <c r="R1062" s="2"/>
      <c r="S1062" s="2"/>
      <c r="T1062" s="2"/>
      <c r="U1062" s="2"/>
      <c r="V1062" s="2"/>
      <c r="W1062" s="2"/>
      <c r="X1062" s="2"/>
      <c r="Y1062" s="2"/>
      <c r="Z1062" s="2"/>
      <c r="AA1062" s="2"/>
      <c r="AB1062" s="2"/>
      <c r="AC1062" s="2"/>
      <c r="AD1062" s="2"/>
      <c r="AE1062" s="2"/>
      <c r="AF1062" s="2"/>
      <c r="AG1062" s="2"/>
      <c r="AH1062" s="2"/>
      <c r="AI1062" s="2"/>
      <c r="AJ1062" s="2"/>
      <c r="AK1062" s="2"/>
      <c r="AL1062" s="2"/>
      <c r="AM1062" s="2"/>
      <c r="AN1062" s="2"/>
      <c r="AO1062" s="2"/>
      <c r="AP1062" s="2"/>
      <c r="AQ1062" s="2"/>
      <c r="AR1062" s="2"/>
      <c r="AS1062" s="2"/>
    </row>
    <row r="1063" spans="1:45" ht="14.25" x14ac:dyDescent="0.2">
      <c r="A1063" s="2"/>
      <c r="B1063" s="2"/>
      <c r="C1063" s="2"/>
      <c r="D1063" s="2"/>
      <c r="E1063" s="2"/>
      <c r="F1063" s="2"/>
      <c r="G1063" s="2"/>
      <c r="H1063" s="2"/>
      <c r="I1063" s="2"/>
      <c r="J1063" s="2"/>
      <c r="K1063" s="2"/>
      <c r="L1063" s="2"/>
      <c r="M1063" s="2"/>
      <c r="N1063" s="2"/>
      <c r="O1063" s="2"/>
      <c r="P1063" s="2"/>
      <c r="Q1063" s="2"/>
      <c r="R1063" s="2"/>
      <c r="S1063" s="2"/>
      <c r="T1063" s="2"/>
      <c r="U1063" s="2"/>
      <c r="V1063" s="2"/>
      <c r="W1063" s="2"/>
      <c r="X1063" s="2"/>
      <c r="Y1063" s="2"/>
      <c r="Z1063" s="2"/>
      <c r="AA1063" s="2"/>
      <c r="AB1063" s="2"/>
      <c r="AC1063" s="2"/>
      <c r="AD1063" s="2"/>
      <c r="AE1063" s="2"/>
      <c r="AF1063" s="2"/>
      <c r="AG1063" s="2"/>
      <c r="AH1063" s="2"/>
      <c r="AI1063" s="2"/>
      <c r="AJ1063" s="2"/>
      <c r="AK1063" s="2"/>
      <c r="AL1063" s="2"/>
      <c r="AM1063" s="2"/>
      <c r="AN1063" s="2"/>
      <c r="AO1063" s="2"/>
      <c r="AP1063" s="2"/>
      <c r="AQ1063" s="2"/>
      <c r="AR1063" s="2"/>
      <c r="AS1063" s="2"/>
    </row>
    <row r="1064" spans="1:45" ht="14.25" x14ac:dyDescent="0.2">
      <c r="A1064" s="2"/>
      <c r="B1064" s="2"/>
      <c r="C1064" s="2"/>
      <c r="D1064" s="2"/>
      <c r="E1064" s="2"/>
      <c r="F1064" s="2"/>
      <c r="G1064" s="2"/>
      <c r="H1064" s="2"/>
      <c r="I1064" s="2"/>
      <c r="J1064" s="2"/>
      <c r="K1064" s="2"/>
      <c r="L1064" s="2"/>
      <c r="M1064" s="2"/>
      <c r="N1064" s="2"/>
      <c r="O1064" s="2"/>
      <c r="P1064" s="2"/>
      <c r="Q1064" s="2"/>
      <c r="R1064" s="2"/>
      <c r="S1064" s="2"/>
      <c r="T1064" s="2"/>
      <c r="U1064" s="2"/>
      <c r="V1064" s="2"/>
      <c r="W1064" s="2"/>
      <c r="X1064" s="2"/>
      <c r="Y1064" s="2"/>
      <c r="Z1064" s="2"/>
      <c r="AA1064" s="2"/>
      <c r="AB1064" s="2"/>
      <c r="AC1064" s="2"/>
      <c r="AD1064" s="2"/>
      <c r="AE1064" s="2"/>
      <c r="AF1064" s="2"/>
      <c r="AG1064" s="2"/>
      <c r="AH1064" s="2"/>
      <c r="AI1064" s="2"/>
      <c r="AJ1064" s="2"/>
      <c r="AK1064" s="2"/>
      <c r="AL1064" s="2"/>
      <c r="AM1064" s="2"/>
      <c r="AN1064" s="2"/>
      <c r="AO1064" s="2"/>
      <c r="AP1064" s="2"/>
      <c r="AQ1064" s="2"/>
      <c r="AR1064" s="2"/>
      <c r="AS1064" s="2"/>
    </row>
    <row r="1065" spans="1:45" ht="14.25" x14ac:dyDescent="0.2">
      <c r="A1065" s="2"/>
      <c r="B1065" s="2"/>
      <c r="C1065" s="2"/>
      <c r="D1065" s="2"/>
      <c r="E1065" s="2"/>
      <c r="F1065" s="2"/>
      <c r="G1065" s="2"/>
      <c r="H1065" s="2"/>
      <c r="I1065" s="2"/>
      <c r="J1065" s="2"/>
      <c r="K1065" s="2"/>
      <c r="L1065" s="2"/>
      <c r="M1065" s="2"/>
      <c r="N1065" s="2"/>
      <c r="O1065" s="2"/>
      <c r="P1065" s="2"/>
      <c r="Q1065" s="2"/>
      <c r="R1065" s="2"/>
      <c r="S1065" s="2"/>
      <c r="T1065" s="2"/>
      <c r="U1065" s="2"/>
      <c r="V1065" s="2"/>
      <c r="W1065" s="2"/>
      <c r="X1065" s="2"/>
      <c r="Y1065" s="2"/>
      <c r="Z1065" s="2"/>
      <c r="AA1065" s="2"/>
      <c r="AB1065" s="2"/>
      <c r="AC1065" s="2"/>
      <c r="AD1065" s="2"/>
      <c r="AE1065" s="2"/>
      <c r="AF1065" s="2"/>
      <c r="AG1065" s="2"/>
      <c r="AH1065" s="2"/>
      <c r="AI1065" s="2"/>
      <c r="AJ1065" s="2"/>
      <c r="AK1065" s="2"/>
      <c r="AL1065" s="2"/>
      <c r="AM1065" s="2"/>
      <c r="AN1065" s="2"/>
      <c r="AO1065" s="2"/>
      <c r="AP1065" s="2"/>
      <c r="AQ1065" s="2"/>
      <c r="AR1065" s="2"/>
      <c r="AS1065" s="2"/>
    </row>
    <row r="1066" spans="1:45" ht="14.25" x14ac:dyDescent="0.2">
      <c r="A1066" s="2"/>
      <c r="B1066" s="2"/>
      <c r="C1066" s="2"/>
      <c r="D1066" s="2"/>
      <c r="E1066" s="2"/>
      <c r="F1066" s="2"/>
      <c r="G1066" s="2"/>
      <c r="H1066" s="2"/>
      <c r="I1066" s="2"/>
      <c r="J1066" s="2"/>
      <c r="K1066" s="2"/>
      <c r="L1066" s="2"/>
      <c r="M1066" s="2"/>
      <c r="N1066" s="2"/>
      <c r="O1066" s="2"/>
      <c r="P1066" s="2"/>
      <c r="Q1066" s="2"/>
      <c r="R1066" s="2"/>
      <c r="S1066" s="2"/>
      <c r="T1066" s="2"/>
      <c r="U1066" s="2"/>
      <c r="V1066" s="2"/>
      <c r="W1066" s="2"/>
      <c r="X1066" s="2"/>
      <c r="Y1066" s="2"/>
      <c r="Z1066" s="2"/>
      <c r="AA1066" s="2"/>
      <c r="AB1066" s="2"/>
      <c r="AC1066" s="2"/>
      <c r="AD1066" s="2"/>
      <c r="AE1066" s="2"/>
      <c r="AF1066" s="2"/>
      <c r="AG1066" s="2"/>
      <c r="AH1066" s="2"/>
      <c r="AI1066" s="2"/>
      <c r="AJ1066" s="2"/>
      <c r="AK1066" s="2"/>
      <c r="AL1066" s="2"/>
      <c r="AM1066" s="2"/>
      <c r="AN1066" s="2"/>
      <c r="AO1066" s="2"/>
      <c r="AP1066" s="2"/>
      <c r="AQ1066" s="2"/>
      <c r="AR1066" s="2"/>
      <c r="AS1066" s="2"/>
    </row>
    <row r="1067" spans="1:45" ht="14.25" x14ac:dyDescent="0.2">
      <c r="A1067" s="2"/>
      <c r="B1067" s="2"/>
      <c r="C1067" s="2"/>
      <c r="D1067" s="2"/>
      <c r="E1067" s="2"/>
      <c r="F1067" s="2"/>
      <c r="G1067" s="2"/>
      <c r="H1067" s="2"/>
      <c r="I1067" s="2"/>
      <c r="J1067" s="2"/>
      <c r="K1067" s="2"/>
      <c r="L1067" s="2"/>
      <c r="M1067" s="2"/>
      <c r="N1067" s="2"/>
      <c r="O1067" s="2"/>
      <c r="P1067" s="2"/>
      <c r="Q1067" s="2"/>
      <c r="R1067" s="2"/>
      <c r="S1067" s="2"/>
      <c r="T1067" s="2"/>
      <c r="U1067" s="2"/>
      <c r="V1067" s="2"/>
      <c r="W1067" s="2"/>
      <c r="X1067" s="2"/>
      <c r="Y1067" s="2"/>
      <c r="Z1067" s="2"/>
      <c r="AA1067" s="2"/>
      <c r="AB1067" s="2"/>
      <c r="AC1067" s="2"/>
      <c r="AD1067" s="2"/>
      <c r="AE1067" s="2"/>
      <c r="AF1067" s="2"/>
      <c r="AG1067" s="2"/>
      <c r="AH1067" s="2"/>
      <c r="AI1067" s="2"/>
      <c r="AJ1067" s="2"/>
      <c r="AK1067" s="2"/>
      <c r="AL1067" s="2"/>
      <c r="AM1067" s="2"/>
      <c r="AN1067" s="2"/>
      <c r="AO1067" s="2"/>
      <c r="AP1067" s="2"/>
      <c r="AQ1067" s="2"/>
      <c r="AR1067" s="2"/>
      <c r="AS1067" s="2"/>
    </row>
    <row r="1068" spans="1:45" ht="14.25" x14ac:dyDescent="0.2">
      <c r="A1068" s="2"/>
      <c r="B1068" s="2"/>
      <c r="C1068" s="2"/>
      <c r="D1068" s="2"/>
      <c r="E1068" s="2"/>
      <c r="F1068" s="2"/>
      <c r="G1068" s="2"/>
      <c r="H1068" s="2"/>
      <c r="I1068" s="2"/>
      <c r="J1068" s="2"/>
      <c r="K1068" s="2"/>
      <c r="L1068" s="2"/>
      <c r="M1068" s="2"/>
      <c r="N1068" s="2"/>
      <c r="O1068" s="2"/>
      <c r="P1068" s="2"/>
      <c r="Q1068" s="2"/>
      <c r="R1068" s="2"/>
      <c r="S1068" s="2"/>
      <c r="T1068" s="2"/>
      <c r="U1068" s="2"/>
      <c r="V1068" s="2"/>
      <c r="W1068" s="2"/>
      <c r="X1068" s="2"/>
      <c r="Y1068" s="2"/>
      <c r="Z1068" s="2"/>
      <c r="AA1068" s="2"/>
      <c r="AB1068" s="2"/>
      <c r="AC1068" s="2"/>
      <c r="AD1068" s="2"/>
      <c r="AE1068" s="2"/>
      <c r="AF1068" s="2"/>
      <c r="AG1068" s="2"/>
      <c r="AH1068" s="2"/>
      <c r="AI1068" s="2"/>
      <c r="AJ1068" s="2"/>
      <c r="AK1068" s="2"/>
      <c r="AL1068" s="2"/>
      <c r="AM1068" s="2"/>
      <c r="AN1068" s="2"/>
      <c r="AO1068" s="2"/>
      <c r="AP1068" s="2"/>
      <c r="AQ1068" s="2"/>
      <c r="AR1068" s="2"/>
      <c r="AS1068" s="2"/>
    </row>
    <row r="1069" spans="1:45" ht="14.25" x14ac:dyDescent="0.2">
      <c r="A1069" s="2"/>
      <c r="B1069" s="2"/>
      <c r="C1069" s="2"/>
      <c r="D1069" s="2"/>
      <c r="E1069" s="2"/>
      <c r="F1069" s="2"/>
      <c r="G1069" s="2"/>
      <c r="H1069" s="2"/>
      <c r="I1069" s="2"/>
      <c r="J1069" s="2"/>
      <c r="K1069" s="2"/>
      <c r="L1069" s="2"/>
      <c r="M1069" s="2"/>
      <c r="N1069" s="2"/>
      <c r="O1069" s="2"/>
      <c r="P1069" s="2"/>
      <c r="Q1069" s="2"/>
      <c r="R1069" s="2"/>
      <c r="S1069" s="2"/>
      <c r="T1069" s="2"/>
      <c r="U1069" s="2"/>
      <c r="V1069" s="2"/>
      <c r="W1069" s="2"/>
      <c r="X1069" s="2"/>
      <c r="Y1069" s="2"/>
      <c r="Z1069" s="2"/>
      <c r="AA1069" s="2"/>
      <c r="AB1069" s="2"/>
      <c r="AC1069" s="2"/>
      <c r="AD1069" s="2"/>
      <c r="AE1069" s="2"/>
      <c r="AF1069" s="2"/>
      <c r="AG1069" s="2"/>
      <c r="AH1069" s="2"/>
      <c r="AI1069" s="2"/>
      <c r="AJ1069" s="2"/>
      <c r="AK1069" s="2"/>
      <c r="AL1069" s="2"/>
      <c r="AM1069" s="2"/>
      <c r="AN1069" s="2"/>
      <c r="AO1069" s="2"/>
      <c r="AP1069" s="2"/>
      <c r="AQ1069" s="2"/>
      <c r="AR1069" s="2"/>
      <c r="AS1069" s="2"/>
    </row>
    <row r="1070" spans="1:45" ht="14.25" x14ac:dyDescent="0.2">
      <c r="A1070" s="2"/>
      <c r="B1070" s="2"/>
      <c r="C1070" s="2"/>
      <c r="D1070" s="2"/>
      <c r="E1070" s="2"/>
      <c r="F1070" s="2"/>
      <c r="G1070" s="2"/>
      <c r="H1070" s="2"/>
      <c r="I1070" s="2"/>
      <c r="J1070" s="2"/>
      <c r="K1070" s="2"/>
      <c r="L1070" s="2"/>
      <c r="M1070" s="2"/>
      <c r="N1070" s="2"/>
      <c r="O1070" s="2"/>
      <c r="P1070" s="2"/>
      <c r="Q1070" s="2"/>
      <c r="R1070" s="2"/>
      <c r="S1070" s="2"/>
      <c r="T1070" s="2"/>
      <c r="U1070" s="2"/>
      <c r="V1070" s="2"/>
      <c r="W1070" s="2"/>
      <c r="X1070" s="2"/>
      <c r="Y1070" s="2"/>
      <c r="Z1070" s="2"/>
      <c r="AA1070" s="2"/>
      <c r="AB1070" s="2"/>
      <c r="AC1070" s="2"/>
      <c r="AD1070" s="2"/>
      <c r="AE1070" s="2"/>
      <c r="AF1070" s="2"/>
      <c r="AG1070" s="2"/>
      <c r="AH1070" s="2"/>
      <c r="AI1070" s="2"/>
      <c r="AJ1070" s="2"/>
      <c r="AK1070" s="2"/>
      <c r="AL1070" s="2"/>
      <c r="AM1070" s="2"/>
      <c r="AN1070" s="2"/>
      <c r="AO1070" s="2"/>
      <c r="AP1070" s="2"/>
      <c r="AQ1070" s="2"/>
      <c r="AR1070" s="2"/>
      <c r="AS1070" s="2"/>
    </row>
    <row r="1071" spans="1:45" ht="14.25" x14ac:dyDescent="0.2">
      <c r="A1071" s="2"/>
      <c r="B1071" s="2"/>
      <c r="C1071" s="2"/>
      <c r="D1071" s="2"/>
      <c r="E1071" s="2"/>
      <c r="F1071" s="2"/>
      <c r="G1071" s="2"/>
      <c r="H1071" s="2"/>
      <c r="I1071" s="2"/>
      <c r="J1071" s="2"/>
      <c r="K1071" s="2"/>
      <c r="L1071" s="2"/>
      <c r="M1071" s="2"/>
      <c r="N1071" s="2"/>
      <c r="O1071" s="2"/>
      <c r="P1071" s="2"/>
      <c r="Q1071" s="2"/>
      <c r="R1071" s="2"/>
      <c r="S1071" s="2"/>
      <c r="T1071" s="2"/>
      <c r="U1071" s="2"/>
      <c r="V1071" s="2"/>
      <c r="W1071" s="2"/>
      <c r="X1071" s="2"/>
      <c r="Y1071" s="2"/>
      <c r="Z1071" s="2"/>
      <c r="AA1071" s="2"/>
      <c r="AB1071" s="2"/>
      <c r="AC1071" s="2"/>
      <c r="AD1071" s="2"/>
      <c r="AE1071" s="2"/>
      <c r="AF1071" s="2"/>
      <c r="AG1071" s="2"/>
      <c r="AH1071" s="2"/>
      <c r="AI1071" s="2"/>
      <c r="AJ1071" s="2"/>
      <c r="AK1071" s="2"/>
      <c r="AL1071" s="2"/>
      <c r="AM1071" s="2"/>
      <c r="AN1071" s="2"/>
      <c r="AO1071" s="2"/>
      <c r="AP1071" s="2"/>
      <c r="AQ1071" s="2"/>
      <c r="AR1071" s="2"/>
      <c r="AS1071" s="2"/>
    </row>
    <row r="1072" spans="1:45" ht="14.25" x14ac:dyDescent="0.2">
      <c r="A1072" s="2"/>
      <c r="B1072" s="2"/>
      <c r="C1072" s="2"/>
      <c r="D1072" s="2"/>
      <c r="E1072" s="2"/>
      <c r="F1072" s="2"/>
      <c r="G1072" s="2"/>
      <c r="H1072" s="2"/>
      <c r="I1072" s="2"/>
      <c r="J1072" s="2"/>
      <c r="K1072" s="2"/>
      <c r="L1072" s="2"/>
      <c r="M1072" s="2"/>
      <c r="N1072" s="2"/>
      <c r="O1072" s="2"/>
      <c r="P1072" s="2"/>
      <c r="Q1072" s="2"/>
      <c r="R1072" s="2"/>
      <c r="S1072" s="2"/>
      <c r="T1072" s="2"/>
      <c r="U1072" s="2"/>
      <c r="V1072" s="2"/>
      <c r="W1072" s="2"/>
      <c r="X1072" s="2"/>
      <c r="Y1072" s="2"/>
      <c r="Z1072" s="2"/>
      <c r="AA1072" s="2"/>
      <c r="AB1072" s="2"/>
      <c r="AC1072" s="2"/>
      <c r="AD1072" s="2"/>
      <c r="AE1072" s="2"/>
      <c r="AF1072" s="2"/>
      <c r="AG1072" s="2"/>
      <c r="AH1072" s="2"/>
      <c r="AI1072" s="2"/>
      <c r="AJ1072" s="2"/>
      <c r="AK1072" s="2"/>
      <c r="AL1072" s="2"/>
      <c r="AM1072" s="2"/>
      <c r="AN1072" s="2"/>
      <c r="AO1072" s="2"/>
      <c r="AP1072" s="2"/>
      <c r="AQ1072" s="2"/>
      <c r="AR1072" s="2"/>
      <c r="AS1072" s="2"/>
    </row>
    <row r="1073" spans="1:45" ht="14.25" x14ac:dyDescent="0.2">
      <c r="A1073" s="2"/>
      <c r="B1073" s="2"/>
      <c r="C1073" s="2"/>
      <c r="D1073" s="2"/>
      <c r="E1073" s="2"/>
      <c r="F1073" s="2"/>
      <c r="G1073" s="2"/>
      <c r="H1073" s="2"/>
      <c r="I1073" s="2"/>
      <c r="J1073" s="2"/>
      <c r="K1073" s="2"/>
      <c r="L1073" s="2"/>
      <c r="M1073" s="2"/>
      <c r="N1073" s="2"/>
      <c r="O1073" s="2"/>
      <c r="P1073" s="2"/>
      <c r="Q1073" s="2"/>
      <c r="R1073" s="2"/>
      <c r="S1073" s="2"/>
      <c r="T1073" s="2"/>
      <c r="U1073" s="2"/>
      <c r="V1073" s="2"/>
      <c r="W1073" s="2"/>
      <c r="X1073" s="2"/>
      <c r="Y1073" s="2"/>
      <c r="Z1073" s="2"/>
      <c r="AA1073" s="2"/>
      <c r="AB1073" s="2"/>
      <c r="AC1073" s="2"/>
      <c r="AD1073" s="2"/>
      <c r="AE1073" s="2"/>
      <c r="AF1073" s="2"/>
      <c r="AG1073" s="2"/>
      <c r="AH1073" s="2"/>
      <c r="AI1073" s="2"/>
      <c r="AJ1073" s="2"/>
      <c r="AK1073" s="2"/>
      <c r="AL1073" s="2"/>
      <c r="AM1073" s="2"/>
      <c r="AN1073" s="2"/>
      <c r="AO1073" s="2"/>
      <c r="AP1073" s="2"/>
      <c r="AQ1073" s="2"/>
      <c r="AR1073" s="2"/>
      <c r="AS1073" s="2"/>
    </row>
    <row r="1074" spans="1:45" ht="14.25" x14ac:dyDescent="0.2">
      <c r="A1074" s="2"/>
      <c r="B1074" s="2"/>
      <c r="C1074" s="2"/>
      <c r="D1074" s="2"/>
      <c r="E1074" s="2"/>
      <c r="F1074" s="2"/>
      <c r="G1074" s="2"/>
      <c r="H1074" s="2"/>
      <c r="I1074" s="2"/>
      <c r="J1074" s="2"/>
      <c r="K1074" s="2"/>
      <c r="L1074" s="2"/>
      <c r="M1074" s="2"/>
      <c r="N1074" s="2"/>
      <c r="O1074" s="2"/>
      <c r="P1074" s="2"/>
      <c r="Q1074" s="2"/>
      <c r="R1074" s="2"/>
      <c r="S1074" s="2"/>
      <c r="T1074" s="2"/>
      <c r="U1074" s="2"/>
      <c r="V1074" s="2"/>
      <c r="W1074" s="2"/>
      <c r="X1074" s="2"/>
      <c r="Y1074" s="2"/>
      <c r="Z1074" s="2"/>
      <c r="AA1074" s="2"/>
      <c r="AB1074" s="2"/>
      <c r="AC1074" s="2"/>
      <c r="AD1074" s="2"/>
      <c r="AE1074" s="2"/>
      <c r="AF1074" s="2"/>
      <c r="AG1074" s="2"/>
      <c r="AH1074" s="2"/>
      <c r="AI1074" s="2"/>
      <c r="AJ1074" s="2"/>
      <c r="AK1074" s="2"/>
      <c r="AL1074" s="2"/>
      <c r="AM1074" s="2"/>
      <c r="AN1074" s="2"/>
      <c r="AO1074" s="2"/>
      <c r="AP1074" s="2"/>
      <c r="AQ1074" s="2"/>
      <c r="AR1074" s="2"/>
      <c r="AS1074" s="2"/>
    </row>
    <row r="1075" spans="1:45" ht="14.25" x14ac:dyDescent="0.2">
      <c r="A1075" s="2"/>
      <c r="B1075" s="2"/>
      <c r="C1075" s="2"/>
      <c r="D1075" s="2"/>
      <c r="E1075" s="2"/>
      <c r="F1075" s="2"/>
      <c r="G1075" s="2"/>
      <c r="H1075" s="2"/>
      <c r="I1075" s="2"/>
      <c r="J1075" s="2"/>
      <c r="K1075" s="2"/>
      <c r="L1075" s="2"/>
      <c r="M1075" s="2"/>
      <c r="N1075" s="2"/>
      <c r="O1075" s="2"/>
      <c r="P1075" s="2"/>
      <c r="Q1075" s="2"/>
      <c r="R1075" s="2"/>
      <c r="S1075" s="2"/>
      <c r="T1075" s="2"/>
      <c r="U1075" s="2"/>
      <c r="V1075" s="2"/>
      <c r="W1075" s="2"/>
      <c r="X1075" s="2"/>
      <c r="Y1075" s="2"/>
      <c r="Z1075" s="2"/>
      <c r="AA1075" s="2"/>
      <c r="AB1075" s="2"/>
      <c r="AC1075" s="2"/>
      <c r="AD1075" s="2"/>
      <c r="AE1075" s="2"/>
      <c r="AF1075" s="2"/>
      <c r="AG1075" s="2"/>
      <c r="AH1075" s="2"/>
      <c r="AI1075" s="2"/>
      <c r="AJ1075" s="2"/>
      <c r="AK1075" s="2"/>
      <c r="AL1075" s="2"/>
      <c r="AM1075" s="2"/>
      <c r="AN1075" s="2"/>
      <c r="AO1075" s="2"/>
      <c r="AP1075" s="2"/>
      <c r="AQ1075" s="2"/>
      <c r="AR1075" s="2"/>
      <c r="AS1075" s="2"/>
    </row>
    <row r="1076" spans="1:45" ht="14.25" x14ac:dyDescent="0.2">
      <c r="A1076" s="2"/>
      <c r="B1076" s="2"/>
      <c r="C1076" s="2"/>
      <c r="D1076" s="2"/>
      <c r="E1076" s="2"/>
      <c r="F1076" s="2"/>
      <c r="G1076" s="2"/>
      <c r="H1076" s="2"/>
      <c r="I1076" s="2"/>
      <c r="J1076" s="2"/>
      <c r="K1076" s="2"/>
      <c r="L1076" s="2"/>
      <c r="M1076" s="2"/>
      <c r="N1076" s="2"/>
      <c r="O1076" s="2"/>
      <c r="P1076" s="2"/>
      <c r="Q1076" s="2"/>
      <c r="R1076" s="2"/>
      <c r="S1076" s="2"/>
      <c r="T1076" s="2"/>
      <c r="U1076" s="2"/>
      <c r="V1076" s="2"/>
      <c r="W1076" s="2"/>
      <c r="X1076" s="2"/>
      <c r="Y1076" s="2"/>
      <c r="Z1076" s="2"/>
      <c r="AA1076" s="2"/>
      <c r="AB1076" s="2"/>
      <c r="AC1076" s="2"/>
      <c r="AD1076" s="2"/>
      <c r="AE1076" s="2"/>
      <c r="AF1076" s="2"/>
      <c r="AG1076" s="2"/>
      <c r="AH1076" s="2"/>
      <c r="AI1076" s="2"/>
      <c r="AJ1076" s="2"/>
      <c r="AK1076" s="2"/>
      <c r="AL1076" s="2"/>
      <c r="AM1076" s="2"/>
      <c r="AN1076" s="2"/>
      <c r="AO1076" s="2"/>
      <c r="AP1076" s="2"/>
      <c r="AQ1076" s="2"/>
      <c r="AR1076" s="2"/>
      <c r="AS1076" s="2"/>
    </row>
    <row r="1077" spans="1:45" ht="14.25" x14ac:dyDescent="0.2">
      <c r="A1077" s="2"/>
      <c r="B1077" s="2"/>
      <c r="C1077" s="2"/>
      <c r="D1077" s="2"/>
      <c r="E1077" s="2"/>
      <c r="F1077" s="2"/>
      <c r="G1077" s="2"/>
      <c r="H1077" s="2"/>
      <c r="I1077" s="2"/>
      <c r="J1077" s="2"/>
      <c r="K1077" s="2"/>
      <c r="L1077" s="2"/>
      <c r="M1077" s="2"/>
      <c r="N1077" s="2"/>
      <c r="O1077" s="2"/>
      <c r="P1077" s="2"/>
      <c r="Q1077" s="2"/>
      <c r="R1077" s="2"/>
      <c r="S1077" s="2"/>
      <c r="T1077" s="2"/>
      <c r="U1077" s="2"/>
      <c r="V1077" s="2"/>
      <c r="W1077" s="2"/>
      <c r="X1077" s="2"/>
      <c r="Y1077" s="2"/>
      <c r="Z1077" s="2"/>
      <c r="AA1077" s="2"/>
      <c r="AB1077" s="2"/>
      <c r="AC1077" s="2"/>
      <c r="AD1077" s="2"/>
      <c r="AE1077" s="2"/>
      <c r="AF1077" s="2"/>
      <c r="AG1077" s="2"/>
      <c r="AH1077" s="2"/>
      <c r="AI1077" s="2"/>
      <c r="AJ1077" s="2"/>
      <c r="AK1077" s="2"/>
      <c r="AL1077" s="2"/>
      <c r="AM1077" s="2"/>
      <c r="AN1077" s="2"/>
      <c r="AO1077" s="2"/>
      <c r="AP1077" s="2"/>
      <c r="AQ1077" s="2"/>
      <c r="AR1077" s="2"/>
      <c r="AS1077" s="2"/>
    </row>
    <row r="1078" spans="1:45" ht="14.25" x14ac:dyDescent="0.2">
      <c r="A1078" s="2"/>
      <c r="B1078" s="2"/>
      <c r="C1078" s="2"/>
      <c r="D1078" s="2"/>
      <c r="E1078" s="2"/>
      <c r="F1078" s="2"/>
      <c r="G1078" s="2"/>
      <c r="H1078" s="2"/>
      <c r="I1078" s="2"/>
      <c r="J1078" s="2"/>
      <c r="K1078" s="2"/>
      <c r="L1078" s="2"/>
      <c r="M1078" s="2"/>
      <c r="N1078" s="2"/>
      <c r="O1078" s="2"/>
      <c r="P1078" s="2"/>
      <c r="Q1078" s="2"/>
      <c r="R1078" s="2"/>
      <c r="S1078" s="2"/>
      <c r="T1078" s="2"/>
      <c r="U1078" s="2"/>
      <c r="V1078" s="2"/>
      <c r="W1078" s="2"/>
      <c r="X1078" s="2"/>
      <c r="Y1078" s="2"/>
      <c r="Z1078" s="2"/>
      <c r="AA1078" s="2"/>
      <c r="AB1078" s="2"/>
      <c r="AC1078" s="2"/>
      <c r="AD1078" s="2"/>
      <c r="AE1078" s="2"/>
      <c r="AF1078" s="2"/>
      <c r="AG1078" s="2"/>
      <c r="AH1078" s="2"/>
      <c r="AI1078" s="2"/>
      <c r="AJ1078" s="2"/>
      <c r="AK1078" s="2"/>
      <c r="AL1078" s="2"/>
      <c r="AM1078" s="2"/>
      <c r="AN1078" s="2"/>
      <c r="AO1078" s="2"/>
      <c r="AP1078" s="2"/>
      <c r="AQ1078" s="2"/>
      <c r="AR1078" s="2"/>
      <c r="AS1078" s="2"/>
    </row>
    <row r="1079" spans="1:45" ht="14.25" x14ac:dyDescent="0.2">
      <c r="A1079" s="2"/>
      <c r="B1079" s="2"/>
      <c r="C1079" s="2"/>
      <c r="D1079" s="2"/>
      <c r="E1079" s="2"/>
      <c r="F1079" s="2"/>
      <c r="G1079" s="2"/>
      <c r="H1079" s="2"/>
      <c r="I1079" s="2"/>
      <c r="J1079" s="2"/>
      <c r="K1079" s="2"/>
      <c r="L1079" s="2"/>
      <c r="M1079" s="2"/>
      <c r="N1079" s="2"/>
      <c r="O1079" s="2"/>
      <c r="P1079" s="2"/>
      <c r="Q1079" s="2"/>
      <c r="R1079" s="2"/>
      <c r="S1079" s="2"/>
      <c r="T1079" s="2"/>
      <c r="U1079" s="2"/>
      <c r="V1079" s="2"/>
      <c r="W1079" s="2"/>
      <c r="X1079" s="2"/>
      <c r="Y1079" s="2"/>
      <c r="Z1079" s="2"/>
      <c r="AA1079" s="2"/>
      <c r="AB1079" s="2"/>
      <c r="AC1079" s="2"/>
      <c r="AD1079" s="2"/>
      <c r="AE1079" s="2"/>
      <c r="AF1079" s="2"/>
      <c r="AG1079" s="2"/>
      <c r="AH1079" s="2"/>
      <c r="AI1079" s="2"/>
      <c r="AJ1079" s="2"/>
      <c r="AK1079" s="2"/>
      <c r="AL1079" s="2"/>
      <c r="AM1079" s="2"/>
      <c r="AN1079" s="2"/>
      <c r="AO1079" s="2"/>
      <c r="AP1079" s="2"/>
      <c r="AQ1079" s="2"/>
      <c r="AR1079" s="2"/>
      <c r="AS1079" s="2"/>
    </row>
    <row r="1080" spans="1:45" ht="14.25" x14ac:dyDescent="0.2">
      <c r="A1080" s="2"/>
      <c r="B1080" s="2"/>
      <c r="C1080" s="2"/>
      <c r="D1080" s="2"/>
      <c r="E1080" s="2"/>
      <c r="F1080" s="2"/>
      <c r="G1080" s="2"/>
      <c r="H1080" s="2"/>
      <c r="I1080" s="2"/>
      <c r="J1080" s="2"/>
      <c r="K1080" s="2"/>
      <c r="L1080" s="2"/>
      <c r="M1080" s="2"/>
      <c r="N1080" s="2"/>
      <c r="O1080" s="2"/>
      <c r="P1080" s="2"/>
      <c r="Q1080" s="2"/>
      <c r="R1080" s="2"/>
      <c r="S1080" s="2"/>
      <c r="T1080" s="2"/>
      <c r="U1080" s="2"/>
      <c r="V1080" s="2"/>
      <c r="W1080" s="2"/>
      <c r="X1080" s="2"/>
      <c r="Y1080" s="2"/>
      <c r="Z1080" s="2"/>
      <c r="AA1080" s="2"/>
      <c r="AB1080" s="2"/>
      <c r="AC1080" s="2"/>
      <c r="AD1080" s="2"/>
      <c r="AE1080" s="2"/>
      <c r="AF1080" s="2"/>
      <c r="AG1080" s="2"/>
      <c r="AH1080" s="2"/>
      <c r="AI1080" s="2"/>
      <c r="AJ1080" s="2"/>
      <c r="AK1080" s="2"/>
      <c r="AL1080" s="2"/>
      <c r="AM1080" s="2"/>
      <c r="AN1080" s="2"/>
      <c r="AO1080" s="2"/>
      <c r="AP1080" s="2"/>
      <c r="AQ1080" s="2"/>
      <c r="AR1080" s="2"/>
      <c r="AS1080" s="2"/>
    </row>
    <row r="1081" spans="1:45" ht="14.25" x14ac:dyDescent="0.2">
      <c r="A1081" s="2"/>
      <c r="B1081" s="2"/>
      <c r="C1081" s="2"/>
      <c r="D1081" s="2"/>
      <c r="E1081" s="2"/>
      <c r="F1081" s="2"/>
      <c r="G1081" s="2"/>
      <c r="H1081" s="2"/>
      <c r="I1081" s="2"/>
      <c r="J1081" s="2"/>
      <c r="K1081" s="2"/>
      <c r="L1081" s="2"/>
      <c r="M1081" s="2"/>
      <c r="N1081" s="2"/>
      <c r="O1081" s="2"/>
      <c r="P1081" s="2"/>
      <c r="Q1081" s="2"/>
      <c r="R1081" s="2"/>
      <c r="S1081" s="2"/>
      <c r="T1081" s="2"/>
      <c r="U1081" s="2"/>
      <c r="V1081" s="2"/>
      <c r="W1081" s="2"/>
      <c r="X1081" s="2"/>
      <c r="Y1081" s="2"/>
      <c r="Z1081" s="2"/>
      <c r="AA1081" s="2"/>
      <c r="AB1081" s="2"/>
      <c r="AC1081" s="2"/>
      <c r="AD1081" s="2"/>
      <c r="AE1081" s="2"/>
      <c r="AF1081" s="2"/>
      <c r="AG1081" s="2"/>
      <c r="AH1081" s="2"/>
      <c r="AI1081" s="2"/>
      <c r="AJ1081" s="2"/>
      <c r="AK1081" s="2"/>
      <c r="AL1081" s="2"/>
      <c r="AM1081" s="2"/>
      <c r="AN1081" s="2"/>
      <c r="AO1081" s="2"/>
      <c r="AP1081" s="2"/>
      <c r="AQ1081" s="2"/>
      <c r="AR1081" s="2"/>
      <c r="AS1081" s="2"/>
    </row>
    <row r="1082" spans="1:45" ht="14.25" x14ac:dyDescent="0.2">
      <c r="A1082" s="2"/>
      <c r="B1082" s="2"/>
      <c r="C1082" s="2"/>
      <c r="D1082" s="2"/>
      <c r="E1082" s="2"/>
      <c r="F1082" s="2"/>
      <c r="G1082" s="2"/>
      <c r="H1082" s="2"/>
      <c r="I1082" s="2"/>
      <c r="J1082" s="2"/>
      <c r="K1082" s="2"/>
      <c r="L1082" s="2"/>
      <c r="M1082" s="2"/>
      <c r="N1082" s="2"/>
      <c r="O1082" s="2"/>
      <c r="P1082" s="2"/>
      <c r="Q1082" s="2"/>
      <c r="R1082" s="2"/>
      <c r="S1082" s="2"/>
      <c r="T1082" s="2"/>
      <c r="U1082" s="2"/>
      <c r="V1082" s="2"/>
      <c r="W1082" s="2"/>
      <c r="X1082" s="2"/>
      <c r="Y1082" s="2"/>
      <c r="Z1082" s="2"/>
      <c r="AA1082" s="2"/>
      <c r="AB1082" s="2"/>
      <c r="AC1082" s="2"/>
      <c r="AD1082" s="2"/>
      <c r="AE1082" s="2"/>
      <c r="AF1082" s="2"/>
      <c r="AG1082" s="2"/>
      <c r="AH1082" s="2"/>
      <c r="AI1082" s="2"/>
      <c r="AJ1082" s="2"/>
      <c r="AK1082" s="2"/>
      <c r="AL1082" s="2"/>
      <c r="AM1082" s="2"/>
      <c r="AN1082" s="2"/>
      <c r="AO1082" s="2"/>
      <c r="AP1082" s="2"/>
      <c r="AQ1082" s="2"/>
      <c r="AR1082" s="2"/>
      <c r="AS1082" s="2"/>
    </row>
    <row r="1083" spans="1:45" ht="14.25" x14ac:dyDescent="0.2">
      <c r="A1083" s="2"/>
      <c r="B1083" s="2"/>
      <c r="C1083" s="2"/>
      <c r="D1083" s="2"/>
      <c r="E1083" s="2"/>
      <c r="F1083" s="2"/>
      <c r="G1083" s="2"/>
      <c r="H1083" s="2"/>
      <c r="I1083" s="2"/>
      <c r="J1083" s="2"/>
      <c r="K1083" s="2"/>
      <c r="L1083" s="2"/>
      <c r="M1083" s="2"/>
      <c r="N1083" s="2"/>
      <c r="O1083" s="2"/>
      <c r="P1083" s="2"/>
      <c r="Q1083" s="2"/>
      <c r="R1083" s="2"/>
      <c r="S1083" s="2"/>
      <c r="T1083" s="2"/>
      <c r="U1083" s="2"/>
      <c r="V1083" s="2"/>
      <c r="W1083" s="2"/>
      <c r="X1083" s="2"/>
      <c r="Y1083" s="2"/>
      <c r="Z1083" s="2"/>
      <c r="AA1083" s="2"/>
      <c r="AB1083" s="2"/>
      <c r="AC1083" s="2"/>
      <c r="AD1083" s="2"/>
      <c r="AE1083" s="2"/>
      <c r="AF1083" s="2"/>
      <c r="AG1083" s="2"/>
      <c r="AH1083" s="2"/>
      <c r="AI1083" s="2"/>
      <c r="AJ1083" s="2"/>
      <c r="AK1083" s="2"/>
      <c r="AL1083" s="2"/>
      <c r="AM1083" s="2"/>
      <c r="AN1083" s="2"/>
      <c r="AO1083" s="2"/>
      <c r="AP1083" s="2"/>
      <c r="AQ1083" s="2"/>
      <c r="AR1083" s="2"/>
      <c r="AS1083" s="2"/>
    </row>
    <row r="1084" spans="1:45" ht="14.25" x14ac:dyDescent="0.2">
      <c r="A1084" s="2"/>
      <c r="B1084" s="2"/>
      <c r="C1084" s="2"/>
      <c r="D1084" s="2"/>
      <c r="E1084" s="2"/>
      <c r="F1084" s="2"/>
      <c r="G1084" s="2"/>
      <c r="H1084" s="2"/>
      <c r="I1084" s="2"/>
      <c r="J1084" s="2"/>
      <c r="K1084" s="2"/>
      <c r="L1084" s="2"/>
      <c r="M1084" s="2"/>
      <c r="N1084" s="2"/>
      <c r="O1084" s="2"/>
      <c r="P1084" s="2"/>
      <c r="Q1084" s="2"/>
      <c r="R1084" s="2"/>
      <c r="S1084" s="2"/>
      <c r="T1084" s="2"/>
      <c r="U1084" s="2"/>
      <c r="V1084" s="2"/>
      <c r="W1084" s="2"/>
      <c r="X1084" s="2"/>
      <c r="Y1084" s="2"/>
      <c r="Z1084" s="2"/>
      <c r="AA1084" s="2"/>
      <c r="AB1084" s="2"/>
      <c r="AC1084" s="2"/>
      <c r="AD1084" s="2"/>
      <c r="AE1084" s="2"/>
      <c r="AF1084" s="2"/>
      <c r="AG1084" s="2"/>
      <c r="AH1084" s="2"/>
      <c r="AI1084" s="2"/>
      <c r="AJ1084" s="2"/>
      <c r="AK1084" s="2"/>
      <c r="AL1084" s="2"/>
      <c r="AM1084" s="2"/>
      <c r="AN1084" s="2"/>
      <c r="AO1084" s="2"/>
      <c r="AP1084" s="2"/>
      <c r="AQ1084" s="2"/>
      <c r="AR1084" s="2"/>
      <c r="AS1084" s="2"/>
    </row>
    <row r="1085" spans="1:45" ht="14.25" x14ac:dyDescent="0.2">
      <c r="A1085" s="2"/>
      <c r="B1085" s="2"/>
      <c r="C1085" s="2"/>
      <c r="D1085" s="2"/>
      <c r="E1085" s="2"/>
      <c r="F1085" s="2"/>
      <c r="G1085" s="2"/>
      <c r="H1085" s="2"/>
      <c r="I1085" s="2"/>
      <c r="J1085" s="2"/>
      <c r="K1085" s="2"/>
      <c r="L1085" s="2"/>
      <c r="M1085" s="2"/>
      <c r="N1085" s="2"/>
      <c r="O1085" s="2"/>
      <c r="P1085" s="2"/>
      <c r="Q1085" s="2"/>
      <c r="R1085" s="2"/>
      <c r="S1085" s="2"/>
      <c r="T1085" s="2"/>
      <c r="U1085" s="2"/>
      <c r="V1085" s="2"/>
      <c r="W1085" s="2"/>
      <c r="X1085" s="2"/>
      <c r="Y1085" s="2"/>
      <c r="Z1085" s="2"/>
      <c r="AA1085" s="2"/>
      <c r="AB1085" s="2"/>
      <c r="AC1085" s="2"/>
      <c r="AD1085" s="2"/>
      <c r="AE1085" s="2"/>
      <c r="AF1085" s="2"/>
      <c r="AG1085" s="2"/>
      <c r="AH1085" s="2"/>
      <c r="AI1085" s="2"/>
      <c r="AJ1085" s="2"/>
      <c r="AK1085" s="2"/>
      <c r="AL1085" s="2"/>
      <c r="AM1085" s="2"/>
      <c r="AN1085" s="2"/>
      <c r="AO1085" s="2"/>
      <c r="AP1085" s="2"/>
      <c r="AQ1085" s="2"/>
      <c r="AR1085" s="2"/>
      <c r="AS1085" s="2"/>
    </row>
    <row r="1086" spans="1:45" ht="14.25" x14ac:dyDescent="0.2">
      <c r="A1086" s="2"/>
      <c r="B1086" s="2"/>
      <c r="C1086" s="2"/>
      <c r="D1086" s="2"/>
      <c r="E1086" s="2"/>
      <c r="F1086" s="2"/>
      <c r="G1086" s="2"/>
      <c r="H1086" s="2"/>
      <c r="I1086" s="2"/>
      <c r="J1086" s="2"/>
      <c r="K1086" s="2"/>
      <c r="L1086" s="2"/>
      <c r="M1086" s="2"/>
      <c r="N1086" s="2"/>
      <c r="O1086" s="2"/>
      <c r="P1086" s="2"/>
      <c r="Q1086" s="2"/>
      <c r="R1086" s="2"/>
      <c r="S1086" s="2"/>
      <c r="T1086" s="2"/>
      <c r="U1086" s="2"/>
      <c r="V1086" s="2"/>
      <c r="W1086" s="2"/>
      <c r="X1086" s="2"/>
      <c r="Y1086" s="2"/>
      <c r="Z1086" s="2"/>
      <c r="AA1086" s="2"/>
      <c r="AB1086" s="2"/>
      <c r="AC1086" s="2"/>
      <c r="AD1086" s="2"/>
      <c r="AE1086" s="2"/>
      <c r="AF1086" s="2"/>
      <c r="AG1086" s="2"/>
      <c r="AH1086" s="2"/>
      <c r="AI1086" s="2"/>
      <c r="AJ1086" s="2"/>
      <c r="AK1086" s="2"/>
      <c r="AL1086" s="2"/>
      <c r="AM1086" s="2"/>
      <c r="AN1086" s="2"/>
      <c r="AO1086" s="2"/>
      <c r="AP1086" s="2"/>
      <c r="AQ1086" s="2"/>
      <c r="AR1086" s="2"/>
      <c r="AS1086" s="2"/>
    </row>
    <row r="1087" spans="1:45" ht="14.25" x14ac:dyDescent="0.2">
      <c r="A1087" s="2"/>
      <c r="B1087" s="2"/>
      <c r="C1087" s="2"/>
      <c r="D1087" s="2"/>
      <c r="E1087" s="2"/>
      <c r="F1087" s="2"/>
      <c r="G1087" s="2"/>
      <c r="H1087" s="2"/>
      <c r="I1087" s="2"/>
      <c r="J1087" s="2"/>
      <c r="K1087" s="2"/>
      <c r="L1087" s="2"/>
      <c r="M1087" s="2"/>
      <c r="N1087" s="2"/>
      <c r="O1087" s="2"/>
      <c r="P1087" s="2"/>
      <c r="Q1087" s="2"/>
      <c r="R1087" s="2"/>
      <c r="S1087" s="2"/>
      <c r="T1087" s="2"/>
      <c r="U1087" s="2"/>
      <c r="V1087" s="2"/>
      <c r="W1087" s="2"/>
      <c r="X1087" s="2"/>
      <c r="Y1087" s="2"/>
      <c r="Z1087" s="2"/>
      <c r="AA1087" s="2"/>
      <c r="AB1087" s="2"/>
      <c r="AC1087" s="2"/>
      <c r="AD1087" s="2"/>
      <c r="AE1087" s="2"/>
      <c r="AF1087" s="2"/>
      <c r="AG1087" s="2"/>
      <c r="AH1087" s="2"/>
      <c r="AI1087" s="2"/>
      <c r="AJ1087" s="2"/>
      <c r="AK1087" s="2"/>
      <c r="AL1087" s="2"/>
      <c r="AM1087" s="2"/>
      <c r="AN1087" s="2"/>
      <c r="AO1087" s="2"/>
      <c r="AP1087" s="2"/>
      <c r="AQ1087" s="2"/>
      <c r="AR1087" s="2"/>
      <c r="AS1087" s="2"/>
    </row>
    <row r="1088" spans="1:45" ht="14.25" x14ac:dyDescent="0.2">
      <c r="A1088" s="2"/>
      <c r="B1088" s="2"/>
      <c r="C1088" s="2"/>
      <c r="D1088" s="2"/>
      <c r="E1088" s="2"/>
      <c r="F1088" s="2"/>
      <c r="G1088" s="2"/>
      <c r="H1088" s="2"/>
      <c r="I1088" s="2"/>
      <c r="J1088" s="2"/>
      <c r="K1088" s="2"/>
      <c r="L1088" s="2"/>
      <c r="M1088" s="2"/>
      <c r="N1088" s="2"/>
      <c r="O1088" s="2"/>
      <c r="P1088" s="2"/>
      <c r="Q1088" s="2"/>
      <c r="R1088" s="2"/>
      <c r="S1088" s="2"/>
      <c r="T1088" s="2"/>
      <c r="U1088" s="2"/>
      <c r="V1088" s="2"/>
      <c r="W1088" s="2"/>
      <c r="X1088" s="2"/>
      <c r="Y1088" s="2"/>
      <c r="Z1088" s="2"/>
      <c r="AA1088" s="2"/>
      <c r="AB1088" s="2"/>
      <c r="AC1088" s="2"/>
      <c r="AD1088" s="2"/>
      <c r="AE1088" s="2"/>
      <c r="AF1088" s="2"/>
      <c r="AG1088" s="2"/>
      <c r="AH1088" s="2"/>
      <c r="AI1088" s="2"/>
      <c r="AJ1088" s="2"/>
      <c r="AK1088" s="2"/>
      <c r="AL1088" s="2"/>
      <c r="AM1088" s="2"/>
      <c r="AN1088" s="2"/>
      <c r="AO1088" s="2"/>
      <c r="AP1088" s="2"/>
      <c r="AQ1088" s="2"/>
      <c r="AR1088" s="2"/>
      <c r="AS1088" s="2"/>
    </row>
    <row r="1089" spans="1:45" ht="14.25" x14ac:dyDescent="0.2">
      <c r="A1089" s="2"/>
      <c r="B1089" s="2"/>
      <c r="C1089" s="2"/>
      <c r="D1089" s="2"/>
      <c r="E1089" s="2"/>
      <c r="F1089" s="2"/>
      <c r="G1089" s="2"/>
      <c r="H1089" s="2"/>
      <c r="I1089" s="2"/>
      <c r="J1089" s="2"/>
      <c r="K1089" s="2"/>
      <c r="L1089" s="2"/>
      <c r="M1089" s="2"/>
      <c r="N1089" s="2"/>
      <c r="O1089" s="2"/>
      <c r="P1089" s="2"/>
      <c r="Q1089" s="2"/>
      <c r="R1089" s="2"/>
      <c r="S1089" s="2"/>
      <c r="T1089" s="2"/>
      <c r="U1089" s="2"/>
      <c r="V1089" s="2"/>
      <c r="W1089" s="2"/>
      <c r="X1089" s="2"/>
      <c r="Y1089" s="2"/>
      <c r="Z1089" s="2"/>
      <c r="AA1089" s="2"/>
      <c r="AB1089" s="2"/>
      <c r="AC1089" s="2"/>
      <c r="AD1089" s="2"/>
      <c r="AE1089" s="2"/>
      <c r="AF1089" s="2"/>
      <c r="AG1089" s="2"/>
      <c r="AH1089" s="2"/>
      <c r="AI1089" s="2"/>
      <c r="AJ1089" s="2"/>
      <c r="AK1089" s="2"/>
      <c r="AL1089" s="2"/>
      <c r="AM1089" s="2"/>
      <c r="AN1089" s="2"/>
      <c r="AO1089" s="2"/>
      <c r="AP1089" s="2"/>
      <c r="AQ1089" s="2"/>
      <c r="AR1089" s="2"/>
      <c r="AS1089" s="2"/>
    </row>
    <row r="1090" spans="1:45" ht="14.25" x14ac:dyDescent="0.2">
      <c r="A1090" s="2"/>
      <c r="B1090" s="2"/>
      <c r="C1090" s="2"/>
      <c r="D1090" s="2"/>
      <c r="E1090" s="2"/>
      <c r="F1090" s="2"/>
      <c r="G1090" s="2"/>
      <c r="H1090" s="2"/>
      <c r="I1090" s="2"/>
      <c r="J1090" s="2"/>
      <c r="K1090" s="2"/>
      <c r="L1090" s="2"/>
      <c r="M1090" s="2"/>
      <c r="N1090" s="2"/>
      <c r="O1090" s="2"/>
      <c r="P1090" s="2"/>
      <c r="Q1090" s="2"/>
      <c r="R1090" s="2"/>
      <c r="S1090" s="2"/>
      <c r="T1090" s="2"/>
      <c r="U1090" s="2"/>
      <c r="V1090" s="2"/>
      <c r="W1090" s="2"/>
      <c r="X1090" s="2"/>
      <c r="Y1090" s="2"/>
      <c r="Z1090" s="2"/>
      <c r="AA1090" s="2"/>
      <c r="AB1090" s="2"/>
      <c r="AC1090" s="2"/>
      <c r="AD1090" s="2"/>
      <c r="AE1090" s="2"/>
      <c r="AF1090" s="2"/>
      <c r="AG1090" s="2"/>
      <c r="AH1090" s="2"/>
      <c r="AI1090" s="2"/>
      <c r="AJ1090" s="2"/>
      <c r="AK1090" s="2"/>
      <c r="AL1090" s="2"/>
      <c r="AM1090" s="2"/>
      <c r="AN1090" s="2"/>
      <c r="AO1090" s="2"/>
      <c r="AP1090" s="2"/>
      <c r="AQ1090" s="2"/>
      <c r="AR1090" s="2"/>
      <c r="AS1090" s="2"/>
    </row>
    <row r="1091" spans="1:45" ht="14.25" x14ac:dyDescent="0.2">
      <c r="A1091" s="2"/>
      <c r="B1091" s="2"/>
      <c r="C1091" s="2"/>
      <c r="D1091" s="2"/>
      <c r="E1091" s="2"/>
      <c r="F1091" s="2"/>
      <c r="G1091" s="2"/>
      <c r="H1091" s="2"/>
      <c r="I1091" s="2"/>
      <c r="J1091" s="2"/>
      <c r="K1091" s="2"/>
      <c r="L1091" s="2"/>
      <c r="M1091" s="2"/>
      <c r="N1091" s="2"/>
      <c r="O1091" s="2"/>
      <c r="P1091" s="2"/>
      <c r="Q1091" s="2"/>
      <c r="R1091" s="2"/>
      <c r="S1091" s="2"/>
      <c r="T1091" s="2"/>
      <c r="U1091" s="2"/>
      <c r="V1091" s="2"/>
      <c r="W1091" s="2"/>
      <c r="X1091" s="2"/>
      <c r="Y1091" s="2"/>
      <c r="Z1091" s="2"/>
      <c r="AA1091" s="2"/>
      <c r="AB1091" s="2"/>
      <c r="AC1091" s="2"/>
      <c r="AD1091" s="2"/>
      <c r="AE1091" s="2"/>
      <c r="AF1091" s="2"/>
      <c r="AG1091" s="2"/>
      <c r="AH1091" s="2"/>
      <c r="AI1091" s="2"/>
      <c r="AJ1091" s="2"/>
      <c r="AK1091" s="2"/>
      <c r="AL1091" s="2"/>
      <c r="AM1091" s="2"/>
      <c r="AN1091" s="2"/>
      <c r="AO1091" s="2"/>
      <c r="AP1091" s="2"/>
      <c r="AQ1091" s="2"/>
      <c r="AR1091" s="2"/>
      <c r="AS1091" s="2"/>
    </row>
    <row r="1092" spans="1:45" ht="14.25" x14ac:dyDescent="0.2">
      <c r="A1092" s="2"/>
      <c r="B1092" s="2"/>
      <c r="C1092" s="2"/>
      <c r="D1092" s="2"/>
      <c r="E1092" s="2"/>
      <c r="F1092" s="2"/>
      <c r="G1092" s="2"/>
      <c r="H1092" s="2"/>
      <c r="I1092" s="2"/>
      <c r="J1092" s="2"/>
      <c r="K1092" s="2"/>
      <c r="L1092" s="2"/>
      <c r="M1092" s="2"/>
      <c r="N1092" s="2"/>
      <c r="O1092" s="2"/>
      <c r="P1092" s="2"/>
      <c r="Q1092" s="2"/>
      <c r="R1092" s="2"/>
      <c r="S1092" s="2"/>
      <c r="T1092" s="2"/>
      <c r="U1092" s="2"/>
      <c r="V1092" s="2"/>
      <c r="W1092" s="2"/>
      <c r="X1092" s="2"/>
      <c r="Y1092" s="2"/>
      <c r="Z1092" s="2"/>
      <c r="AA1092" s="2"/>
      <c r="AB1092" s="2"/>
      <c r="AC1092" s="2"/>
      <c r="AD1092" s="2"/>
      <c r="AE1092" s="2"/>
      <c r="AF1092" s="2"/>
      <c r="AG1092" s="2"/>
      <c r="AH1092" s="2"/>
      <c r="AI1092" s="2"/>
      <c r="AJ1092" s="2"/>
      <c r="AK1092" s="2"/>
      <c r="AL1092" s="2"/>
      <c r="AM1092" s="2"/>
      <c r="AN1092" s="2"/>
      <c r="AO1092" s="2"/>
      <c r="AP1092" s="2"/>
      <c r="AQ1092" s="2"/>
      <c r="AR1092" s="2"/>
      <c r="AS1092" s="2"/>
    </row>
    <row r="1093" spans="1:45" ht="14.25" x14ac:dyDescent="0.2">
      <c r="A1093" s="2"/>
      <c r="B1093" s="2"/>
      <c r="C1093" s="2"/>
      <c r="D1093" s="2"/>
      <c r="E1093" s="2"/>
      <c r="F1093" s="2"/>
      <c r="G1093" s="2"/>
      <c r="H1093" s="2"/>
      <c r="I1093" s="2"/>
      <c r="J1093" s="2"/>
      <c r="K1093" s="2"/>
      <c r="L1093" s="2"/>
      <c r="M1093" s="2"/>
      <c r="N1093" s="2"/>
      <c r="O1093" s="2"/>
      <c r="P1093" s="2"/>
      <c r="Q1093" s="2"/>
      <c r="R1093" s="2"/>
      <c r="S1093" s="2"/>
      <c r="T1093" s="2"/>
      <c r="U1093" s="2"/>
      <c r="V1093" s="2"/>
      <c r="W1093" s="2"/>
      <c r="X1093" s="2"/>
      <c r="Y1093" s="2"/>
      <c r="Z1093" s="2"/>
      <c r="AA1093" s="2"/>
      <c r="AB1093" s="2"/>
      <c r="AC1093" s="2"/>
      <c r="AD1093" s="2"/>
      <c r="AE1093" s="2"/>
      <c r="AF1093" s="2"/>
      <c r="AG1093" s="2"/>
      <c r="AH1093" s="2"/>
      <c r="AI1093" s="2"/>
      <c r="AJ1093" s="2"/>
      <c r="AK1093" s="2"/>
      <c r="AL1093" s="2"/>
      <c r="AM1093" s="2"/>
      <c r="AN1093" s="2"/>
      <c r="AO1093" s="2"/>
      <c r="AP1093" s="2"/>
      <c r="AQ1093" s="2"/>
      <c r="AR1093" s="2"/>
      <c r="AS1093" s="2"/>
    </row>
    <row r="1094" spans="1:45" ht="14.25" x14ac:dyDescent="0.2">
      <c r="A1094" s="2"/>
      <c r="B1094" s="2"/>
      <c r="C1094" s="2"/>
      <c r="D1094" s="2"/>
      <c r="E1094" s="2"/>
      <c r="F1094" s="2"/>
      <c r="G1094" s="2"/>
      <c r="H1094" s="2"/>
      <c r="I1094" s="2"/>
      <c r="J1094" s="2"/>
      <c r="K1094" s="2"/>
      <c r="L1094" s="2"/>
      <c r="M1094" s="2"/>
      <c r="N1094" s="2"/>
      <c r="O1094" s="2"/>
      <c r="P1094" s="2"/>
      <c r="Q1094" s="2"/>
      <c r="R1094" s="2"/>
      <c r="S1094" s="2"/>
      <c r="T1094" s="2"/>
      <c r="U1094" s="2"/>
      <c r="V1094" s="2"/>
      <c r="W1094" s="2"/>
      <c r="X1094" s="2"/>
      <c r="Y1094" s="2"/>
      <c r="Z1094" s="2"/>
      <c r="AA1094" s="2"/>
      <c r="AB1094" s="2"/>
      <c r="AC1094" s="2"/>
      <c r="AD1094" s="2"/>
      <c r="AE1094" s="2"/>
      <c r="AF1094" s="2"/>
      <c r="AG1094" s="2"/>
      <c r="AH1094" s="2"/>
      <c r="AI1094" s="2"/>
      <c r="AJ1094" s="2"/>
      <c r="AK1094" s="2"/>
      <c r="AL1094" s="2"/>
      <c r="AM1094" s="2"/>
      <c r="AN1094" s="2"/>
      <c r="AO1094" s="2"/>
      <c r="AP1094" s="2"/>
      <c r="AQ1094" s="2"/>
      <c r="AR1094" s="2"/>
      <c r="AS1094" s="2"/>
    </row>
    <row r="1095" spans="1:45" ht="14.25" x14ac:dyDescent="0.2">
      <c r="A1095" s="2"/>
      <c r="B1095" s="2"/>
      <c r="C1095" s="2"/>
      <c r="D1095" s="2"/>
      <c r="E1095" s="2"/>
      <c r="F1095" s="2"/>
      <c r="G1095" s="2"/>
      <c r="H1095" s="2"/>
      <c r="I1095" s="2"/>
      <c r="J1095" s="2"/>
      <c r="K1095" s="2"/>
      <c r="L1095" s="2"/>
      <c r="M1095" s="2"/>
      <c r="N1095" s="2"/>
      <c r="O1095" s="2"/>
      <c r="P1095" s="2"/>
      <c r="Q1095" s="2"/>
      <c r="R1095" s="2"/>
      <c r="S1095" s="2"/>
      <c r="T1095" s="2"/>
      <c r="U1095" s="2"/>
      <c r="V1095" s="2"/>
      <c r="W1095" s="2"/>
      <c r="X1095" s="2"/>
      <c r="Y1095" s="2"/>
      <c r="Z1095" s="2"/>
      <c r="AA1095" s="2"/>
      <c r="AB1095" s="2"/>
      <c r="AC1095" s="2"/>
      <c r="AD1095" s="2"/>
      <c r="AE1095" s="2"/>
      <c r="AF1095" s="2"/>
      <c r="AG1095" s="2"/>
      <c r="AH1095" s="2"/>
      <c r="AI1095" s="2"/>
      <c r="AJ1095" s="2"/>
      <c r="AK1095" s="2"/>
      <c r="AL1095" s="2"/>
      <c r="AM1095" s="2"/>
      <c r="AN1095" s="2"/>
      <c r="AO1095" s="2"/>
      <c r="AP1095" s="2"/>
      <c r="AQ1095" s="2"/>
      <c r="AR1095" s="2"/>
      <c r="AS1095" s="2"/>
    </row>
    <row r="1096" spans="1:45" ht="14.25" x14ac:dyDescent="0.2">
      <c r="A1096" s="2"/>
      <c r="B1096" s="2"/>
      <c r="C1096" s="2"/>
      <c r="D1096" s="2"/>
      <c r="E1096" s="2"/>
      <c r="F1096" s="2"/>
      <c r="G1096" s="2"/>
      <c r="H1096" s="2"/>
      <c r="I1096" s="2"/>
      <c r="J1096" s="2"/>
      <c r="K1096" s="2"/>
      <c r="L1096" s="2"/>
      <c r="M1096" s="2"/>
      <c r="N1096" s="2"/>
      <c r="O1096" s="2"/>
      <c r="P1096" s="2"/>
      <c r="Q1096" s="2"/>
      <c r="R1096" s="2"/>
      <c r="S1096" s="2"/>
      <c r="T1096" s="2"/>
      <c r="U1096" s="2"/>
      <c r="V1096" s="2"/>
      <c r="W1096" s="2"/>
      <c r="X1096" s="2"/>
      <c r="Y1096" s="2"/>
      <c r="Z1096" s="2"/>
      <c r="AA1096" s="2"/>
      <c r="AB1096" s="2"/>
      <c r="AC1096" s="2"/>
      <c r="AD1096" s="2"/>
      <c r="AE1096" s="2"/>
      <c r="AF1096" s="2"/>
      <c r="AG1096" s="2"/>
      <c r="AH1096" s="2"/>
      <c r="AI1096" s="2"/>
      <c r="AJ1096" s="2"/>
      <c r="AK1096" s="2"/>
      <c r="AL1096" s="2"/>
      <c r="AM1096" s="2"/>
      <c r="AN1096" s="2"/>
      <c r="AO1096" s="2"/>
      <c r="AP1096" s="2"/>
      <c r="AQ1096" s="2"/>
      <c r="AR1096" s="2"/>
      <c r="AS1096" s="2"/>
    </row>
    <row r="1097" spans="1:45" ht="14.25" x14ac:dyDescent="0.2">
      <c r="A1097" s="2"/>
      <c r="B1097" s="2"/>
      <c r="C1097" s="2"/>
      <c r="D1097" s="2"/>
      <c r="E1097" s="2"/>
      <c r="F1097" s="2"/>
      <c r="G1097" s="2"/>
      <c r="H1097" s="2"/>
      <c r="I1097" s="2"/>
      <c r="J1097" s="2"/>
      <c r="K1097" s="2"/>
      <c r="L1097" s="2"/>
      <c r="M1097" s="2"/>
      <c r="N1097" s="2"/>
      <c r="O1097" s="2"/>
      <c r="P1097" s="2"/>
      <c r="Q1097" s="2"/>
      <c r="R1097" s="2"/>
      <c r="S1097" s="2"/>
      <c r="T1097" s="2"/>
      <c r="U1097" s="2"/>
      <c r="V1097" s="2"/>
      <c r="W1097" s="2"/>
      <c r="X1097" s="2"/>
      <c r="Y1097" s="2"/>
      <c r="Z1097" s="2"/>
      <c r="AA1097" s="2"/>
      <c r="AB1097" s="2"/>
      <c r="AC1097" s="2"/>
      <c r="AD1097" s="2"/>
      <c r="AE1097" s="2"/>
      <c r="AF1097" s="2"/>
      <c r="AG1097" s="2"/>
      <c r="AH1097" s="2"/>
      <c r="AI1097" s="2"/>
      <c r="AJ1097" s="2"/>
      <c r="AK1097" s="2"/>
      <c r="AL1097" s="2"/>
      <c r="AM1097" s="2"/>
      <c r="AN1097" s="2"/>
      <c r="AO1097" s="2"/>
      <c r="AP1097" s="2"/>
      <c r="AQ1097" s="2"/>
      <c r="AR1097" s="2"/>
      <c r="AS1097" s="2"/>
    </row>
    <row r="1098" spans="1:45" ht="14.25" x14ac:dyDescent="0.2">
      <c r="A1098" s="2"/>
      <c r="B1098" s="2"/>
      <c r="C1098" s="2"/>
      <c r="D1098" s="2"/>
      <c r="E1098" s="2"/>
      <c r="F1098" s="2"/>
      <c r="G1098" s="2"/>
      <c r="H1098" s="2"/>
      <c r="I1098" s="2"/>
      <c r="J1098" s="2"/>
      <c r="K1098" s="2"/>
      <c r="L1098" s="2"/>
      <c r="M1098" s="2"/>
      <c r="N1098" s="2"/>
      <c r="O1098" s="2"/>
      <c r="P1098" s="2"/>
      <c r="Q1098" s="2"/>
      <c r="R1098" s="2"/>
      <c r="S1098" s="2"/>
      <c r="T1098" s="2"/>
      <c r="U1098" s="2"/>
      <c r="V1098" s="2"/>
      <c r="W1098" s="2"/>
      <c r="X1098" s="2"/>
      <c r="Y1098" s="2"/>
      <c r="Z1098" s="2"/>
      <c r="AA1098" s="2"/>
      <c r="AB1098" s="2"/>
      <c r="AC1098" s="2"/>
      <c r="AD1098" s="2"/>
      <c r="AE1098" s="2"/>
      <c r="AF1098" s="2"/>
      <c r="AG1098" s="2"/>
      <c r="AH1098" s="2"/>
      <c r="AI1098" s="2"/>
      <c r="AJ1098" s="2"/>
      <c r="AK1098" s="2"/>
      <c r="AL1098" s="2"/>
      <c r="AM1098" s="2"/>
      <c r="AN1098" s="2"/>
      <c r="AO1098" s="2"/>
      <c r="AP1098" s="2"/>
      <c r="AQ1098" s="2"/>
      <c r="AR1098" s="2"/>
      <c r="AS1098" s="2"/>
    </row>
    <row r="1099" spans="1:45" ht="14.25" x14ac:dyDescent="0.2">
      <c r="A1099" s="2"/>
      <c r="B1099" s="2"/>
      <c r="C1099" s="2"/>
      <c r="D1099" s="2"/>
      <c r="E1099" s="2"/>
      <c r="F1099" s="2"/>
      <c r="G1099" s="2"/>
      <c r="H1099" s="2"/>
      <c r="I1099" s="2"/>
      <c r="J1099" s="2"/>
      <c r="K1099" s="2"/>
      <c r="L1099" s="2"/>
      <c r="M1099" s="2"/>
      <c r="N1099" s="2"/>
      <c r="O1099" s="2"/>
      <c r="P1099" s="2"/>
      <c r="Q1099" s="2"/>
      <c r="R1099" s="2"/>
      <c r="S1099" s="2"/>
      <c r="T1099" s="2"/>
      <c r="U1099" s="2"/>
      <c r="V1099" s="2"/>
      <c r="W1099" s="2"/>
      <c r="X1099" s="2"/>
      <c r="Y1099" s="2"/>
      <c r="Z1099" s="2"/>
      <c r="AA1099" s="2"/>
      <c r="AB1099" s="2"/>
      <c r="AC1099" s="2"/>
      <c r="AD1099" s="2"/>
      <c r="AE1099" s="2"/>
      <c r="AF1099" s="2"/>
      <c r="AG1099" s="2"/>
      <c r="AH1099" s="2"/>
      <c r="AI1099" s="2"/>
      <c r="AJ1099" s="2"/>
      <c r="AK1099" s="2"/>
      <c r="AL1099" s="2"/>
      <c r="AM1099" s="2"/>
      <c r="AN1099" s="2"/>
      <c r="AO1099" s="2"/>
      <c r="AP1099" s="2"/>
      <c r="AQ1099" s="2"/>
      <c r="AR1099" s="2"/>
      <c r="AS1099" s="2"/>
    </row>
    <row r="1100" spans="1:45" ht="14.25" x14ac:dyDescent="0.2">
      <c r="A1100" s="2"/>
      <c r="B1100" s="2"/>
      <c r="C1100" s="2"/>
      <c r="D1100" s="2"/>
      <c r="E1100" s="2"/>
      <c r="F1100" s="2"/>
      <c r="G1100" s="2"/>
      <c r="H1100" s="2"/>
      <c r="I1100" s="2"/>
      <c r="J1100" s="2"/>
      <c r="K1100" s="2"/>
      <c r="L1100" s="2"/>
      <c r="M1100" s="2"/>
      <c r="N1100" s="2"/>
      <c r="O1100" s="2"/>
      <c r="P1100" s="2"/>
      <c r="Q1100" s="2"/>
      <c r="R1100" s="2"/>
      <c r="S1100" s="2"/>
      <c r="T1100" s="2"/>
      <c r="U1100" s="2"/>
      <c r="V1100" s="2"/>
      <c r="W1100" s="2"/>
      <c r="X1100" s="2"/>
      <c r="Y1100" s="2"/>
      <c r="Z1100" s="2"/>
      <c r="AA1100" s="2"/>
      <c r="AB1100" s="2"/>
      <c r="AC1100" s="2"/>
      <c r="AD1100" s="2"/>
      <c r="AE1100" s="2"/>
      <c r="AF1100" s="2"/>
      <c r="AG1100" s="2"/>
      <c r="AH1100" s="2"/>
      <c r="AI1100" s="2"/>
      <c r="AJ1100" s="2"/>
      <c r="AK1100" s="2"/>
      <c r="AL1100" s="2"/>
      <c r="AM1100" s="2"/>
      <c r="AN1100" s="2"/>
      <c r="AO1100" s="2"/>
      <c r="AP1100" s="2"/>
      <c r="AQ1100" s="2"/>
      <c r="AR1100" s="2"/>
      <c r="AS1100" s="2"/>
    </row>
    <row r="1101" spans="1:45" ht="14.25" x14ac:dyDescent="0.2">
      <c r="A1101" s="2"/>
      <c r="B1101" s="2"/>
      <c r="C1101" s="2"/>
      <c r="D1101" s="2"/>
      <c r="E1101" s="2"/>
      <c r="F1101" s="2"/>
      <c r="G1101" s="2"/>
      <c r="H1101" s="2"/>
      <c r="I1101" s="2"/>
      <c r="J1101" s="2"/>
      <c r="K1101" s="2"/>
      <c r="L1101" s="2"/>
      <c r="M1101" s="2"/>
      <c r="N1101" s="2"/>
      <c r="O1101" s="2"/>
      <c r="P1101" s="2"/>
      <c r="Q1101" s="2"/>
      <c r="R1101" s="2"/>
      <c r="S1101" s="2"/>
      <c r="T1101" s="2"/>
      <c r="U1101" s="2"/>
      <c r="V1101" s="2"/>
      <c r="W1101" s="2"/>
      <c r="X1101" s="2"/>
      <c r="Y1101" s="2"/>
      <c r="Z1101" s="2"/>
      <c r="AA1101" s="2"/>
      <c r="AB1101" s="2"/>
      <c r="AC1101" s="2"/>
      <c r="AD1101" s="2"/>
      <c r="AE1101" s="2"/>
      <c r="AF1101" s="2"/>
      <c r="AG1101" s="2"/>
      <c r="AH1101" s="2"/>
      <c r="AI1101" s="2"/>
      <c r="AJ1101" s="2"/>
      <c r="AK1101" s="2"/>
      <c r="AL1101" s="2"/>
      <c r="AM1101" s="2"/>
      <c r="AN1101" s="2"/>
      <c r="AO1101" s="2"/>
      <c r="AP1101" s="2"/>
      <c r="AQ1101" s="2"/>
      <c r="AR1101" s="2"/>
      <c r="AS1101" s="2"/>
    </row>
    <row r="1102" spans="1:45" ht="14.25" x14ac:dyDescent="0.2">
      <c r="A1102" s="2"/>
      <c r="B1102" s="2"/>
      <c r="C1102" s="2"/>
      <c r="D1102" s="2"/>
      <c r="E1102" s="2"/>
      <c r="F1102" s="2"/>
      <c r="G1102" s="2"/>
      <c r="H1102" s="2"/>
      <c r="I1102" s="2"/>
      <c r="J1102" s="2"/>
      <c r="K1102" s="2"/>
      <c r="L1102" s="2"/>
      <c r="M1102" s="2"/>
      <c r="N1102" s="2"/>
      <c r="O1102" s="2"/>
      <c r="P1102" s="2"/>
      <c r="Q1102" s="2"/>
      <c r="R1102" s="2"/>
      <c r="S1102" s="2"/>
      <c r="T1102" s="2"/>
      <c r="U1102" s="2"/>
      <c r="V1102" s="2"/>
      <c r="W1102" s="2"/>
      <c r="X1102" s="2"/>
      <c r="Y1102" s="2"/>
      <c r="Z1102" s="2"/>
      <c r="AA1102" s="2"/>
      <c r="AB1102" s="2"/>
      <c r="AC1102" s="2"/>
      <c r="AD1102" s="2"/>
      <c r="AE1102" s="2"/>
      <c r="AF1102" s="2"/>
      <c r="AG1102" s="2"/>
      <c r="AH1102" s="2"/>
      <c r="AI1102" s="2"/>
      <c r="AJ1102" s="2"/>
      <c r="AK1102" s="2"/>
      <c r="AL1102" s="2"/>
      <c r="AM1102" s="2"/>
      <c r="AN1102" s="2"/>
      <c r="AO1102" s="2"/>
      <c r="AP1102" s="2"/>
      <c r="AQ1102" s="2"/>
      <c r="AR1102" s="2"/>
      <c r="AS1102" s="2"/>
    </row>
    <row r="1103" spans="1:45" ht="14.25" x14ac:dyDescent="0.2">
      <c r="A1103" s="2"/>
      <c r="B1103" s="2"/>
      <c r="C1103" s="2"/>
      <c r="D1103" s="2"/>
      <c r="E1103" s="2"/>
      <c r="F1103" s="2"/>
      <c r="G1103" s="2"/>
      <c r="H1103" s="2"/>
      <c r="I1103" s="2"/>
      <c r="J1103" s="2"/>
      <c r="K1103" s="2"/>
      <c r="L1103" s="2"/>
      <c r="M1103" s="2"/>
      <c r="N1103" s="2"/>
      <c r="O1103" s="2"/>
      <c r="P1103" s="2"/>
      <c r="Q1103" s="2"/>
      <c r="R1103" s="2"/>
      <c r="S1103" s="2"/>
      <c r="T1103" s="2"/>
      <c r="U1103" s="2"/>
      <c r="V1103" s="2"/>
      <c r="W1103" s="2"/>
      <c r="X1103" s="2"/>
      <c r="Y1103" s="2"/>
      <c r="Z1103" s="2"/>
      <c r="AA1103" s="2"/>
      <c r="AB1103" s="2"/>
      <c r="AC1103" s="2"/>
      <c r="AD1103" s="2"/>
      <c r="AE1103" s="2"/>
      <c r="AF1103" s="2"/>
      <c r="AG1103" s="2"/>
      <c r="AH1103" s="2"/>
      <c r="AI1103" s="2"/>
      <c r="AJ1103" s="2"/>
      <c r="AK1103" s="2"/>
      <c r="AL1103" s="2"/>
      <c r="AM1103" s="2"/>
      <c r="AN1103" s="2"/>
      <c r="AO1103" s="2"/>
      <c r="AP1103" s="2"/>
      <c r="AQ1103" s="2"/>
      <c r="AR1103" s="2"/>
      <c r="AS1103" s="2"/>
    </row>
    <row r="1104" spans="1:45" ht="14.25" x14ac:dyDescent="0.2">
      <c r="A1104" s="2"/>
      <c r="B1104" s="2"/>
      <c r="C1104" s="2"/>
      <c r="D1104" s="2"/>
      <c r="E1104" s="2"/>
      <c r="F1104" s="2"/>
      <c r="G1104" s="2"/>
      <c r="H1104" s="2"/>
      <c r="I1104" s="2"/>
      <c r="J1104" s="2"/>
      <c r="K1104" s="2"/>
      <c r="L1104" s="2"/>
      <c r="M1104" s="2"/>
      <c r="N1104" s="2"/>
      <c r="O1104" s="2"/>
      <c r="P1104" s="2"/>
      <c r="Q1104" s="2"/>
      <c r="R1104" s="2"/>
      <c r="S1104" s="2"/>
      <c r="T1104" s="2"/>
      <c r="U1104" s="2"/>
      <c r="V1104" s="2"/>
      <c r="W1104" s="2"/>
      <c r="X1104" s="2"/>
      <c r="Y1104" s="2"/>
      <c r="Z1104" s="2"/>
      <c r="AA1104" s="2"/>
      <c r="AB1104" s="2"/>
      <c r="AC1104" s="2"/>
      <c r="AD1104" s="2"/>
      <c r="AE1104" s="2"/>
      <c r="AF1104" s="2"/>
      <c r="AG1104" s="2"/>
      <c r="AH1104" s="2"/>
      <c r="AI1104" s="2"/>
      <c r="AJ1104" s="2"/>
      <c r="AK1104" s="2"/>
      <c r="AL1104" s="2"/>
      <c r="AM1104" s="2"/>
      <c r="AN1104" s="2"/>
      <c r="AO1104" s="2"/>
      <c r="AP1104" s="2"/>
      <c r="AQ1104" s="2"/>
      <c r="AR1104" s="2"/>
      <c r="AS1104" s="2"/>
    </row>
    <row r="1105" spans="1:45" ht="14.25" x14ac:dyDescent="0.2">
      <c r="A1105" s="2"/>
      <c r="B1105" s="2"/>
      <c r="C1105" s="2"/>
      <c r="D1105" s="2"/>
      <c r="E1105" s="2"/>
      <c r="F1105" s="2"/>
      <c r="G1105" s="2"/>
      <c r="H1105" s="2"/>
      <c r="I1105" s="2"/>
      <c r="J1105" s="2"/>
      <c r="K1105" s="2"/>
      <c r="L1105" s="2"/>
      <c r="M1105" s="2"/>
      <c r="N1105" s="2"/>
      <c r="O1105" s="2"/>
      <c r="P1105" s="2"/>
      <c r="Q1105" s="2"/>
      <c r="R1105" s="2"/>
      <c r="S1105" s="2"/>
      <c r="T1105" s="2"/>
      <c r="U1105" s="2"/>
      <c r="V1105" s="2"/>
      <c r="W1105" s="2"/>
      <c r="X1105" s="2"/>
      <c r="Y1105" s="2"/>
      <c r="Z1105" s="2"/>
      <c r="AA1105" s="2"/>
      <c r="AB1105" s="2"/>
      <c r="AC1105" s="2"/>
      <c r="AD1105" s="2"/>
      <c r="AE1105" s="2"/>
      <c r="AF1105" s="2"/>
      <c r="AG1105" s="2"/>
      <c r="AH1105" s="2"/>
      <c r="AI1105" s="2"/>
      <c r="AJ1105" s="2"/>
      <c r="AK1105" s="2"/>
      <c r="AL1105" s="2"/>
      <c r="AM1105" s="2"/>
      <c r="AN1105" s="2"/>
      <c r="AO1105" s="2"/>
      <c r="AP1105" s="2"/>
      <c r="AQ1105" s="2"/>
      <c r="AR1105" s="2"/>
      <c r="AS1105" s="2"/>
    </row>
    <row r="1106" spans="1:45" ht="14.25" x14ac:dyDescent="0.2">
      <c r="A1106" s="2"/>
      <c r="B1106" s="2"/>
      <c r="C1106" s="2"/>
      <c r="D1106" s="2"/>
      <c r="E1106" s="2"/>
      <c r="F1106" s="2"/>
      <c r="G1106" s="2"/>
      <c r="H1106" s="2"/>
      <c r="I1106" s="2"/>
      <c r="J1106" s="2"/>
      <c r="K1106" s="2"/>
      <c r="L1106" s="2"/>
      <c r="M1106" s="2"/>
      <c r="N1106" s="2"/>
      <c r="O1106" s="2"/>
      <c r="P1106" s="2"/>
      <c r="Q1106" s="2"/>
      <c r="R1106" s="2"/>
      <c r="S1106" s="2"/>
      <c r="T1106" s="2"/>
      <c r="U1106" s="2"/>
      <c r="V1106" s="2"/>
      <c r="W1106" s="2"/>
      <c r="X1106" s="2"/>
      <c r="Y1106" s="2"/>
      <c r="Z1106" s="2"/>
      <c r="AA1106" s="2"/>
      <c r="AB1106" s="2"/>
      <c r="AC1106" s="2"/>
      <c r="AD1106" s="2"/>
      <c r="AE1106" s="2"/>
      <c r="AF1106" s="2"/>
      <c r="AG1106" s="2"/>
      <c r="AH1106" s="2"/>
      <c r="AI1106" s="2"/>
      <c r="AJ1106" s="2"/>
      <c r="AK1106" s="2"/>
      <c r="AL1106" s="2"/>
      <c r="AM1106" s="2"/>
      <c r="AN1106" s="2"/>
      <c r="AO1106" s="2"/>
      <c r="AP1106" s="2"/>
      <c r="AQ1106" s="2"/>
      <c r="AR1106" s="2"/>
      <c r="AS1106" s="2"/>
    </row>
    <row r="1107" spans="1:45" ht="14.25" x14ac:dyDescent="0.2">
      <c r="A1107" s="2"/>
      <c r="B1107" s="2"/>
      <c r="C1107" s="2"/>
      <c r="D1107" s="2"/>
      <c r="E1107" s="2"/>
      <c r="F1107" s="2"/>
      <c r="G1107" s="2"/>
      <c r="H1107" s="2"/>
      <c r="I1107" s="2"/>
      <c r="J1107" s="2"/>
      <c r="K1107" s="2"/>
      <c r="L1107" s="2"/>
      <c r="M1107" s="2"/>
      <c r="N1107" s="2"/>
      <c r="O1107" s="2"/>
      <c r="P1107" s="2"/>
      <c r="Q1107" s="2"/>
      <c r="R1107" s="2"/>
      <c r="S1107" s="2"/>
      <c r="T1107" s="2"/>
      <c r="U1107" s="2"/>
      <c r="V1107" s="2"/>
      <c r="W1107" s="2"/>
      <c r="X1107" s="2"/>
      <c r="Y1107" s="2"/>
      <c r="Z1107" s="2"/>
      <c r="AA1107" s="2"/>
      <c r="AB1107" s="2"/>
      <c r="AC1107" s="2"/>
      <c r="AD1107" s="2"/>
      <c r="AE1107" s="2"/>
      <c r="AF1107" s="2"/>
      <c r="AG1107" s="2"/>
      <c r="AH1107" s="2"/>
      <c r="AI1107" s="2"/>
      <c r="AJ1107" s="2"/>
      <c r="AK1107" s="2"/>
      <c r="AL1107" s="2"/>
      <c r="AM1107" s="2"/>
      <c r="AN1107" s="2"/>
      <c r="AO1107" s="2"/>
      <c r="AP1107" s="2"/>
      <c r="AQ1107" s="2"/>
      <c r="AR1107" s="2"/>
      <c r="AS1107" s="2"/>
    </row>
    <row r="1108" spans="1:45" ht="14.25" x14ac:dyDescent="0.2">
      <c r="A1108" s="2"/>
      <c r="B1108" s="2"/>
      <c r="C1108" s="2"/>
      <c r="D1108" s="2"/>
      <c r="E1108" s="2"/>
      <c r="F1108" s="2"/>
      <c r="G1108" s="2"/>
      <c r="H1108" s="2"/>
      <c r="I1108" s="2"/>
      <c r="J1108" s="2"/>
      <c r="K1108" s="2"/>
      <c r="L1108" s="2"/>
      <c r="M1108" s="2"/>
      <c r="N1108" s="2"/>
      <c r="O1108" s="2"/>
      <c r="P1108" s="2"/>
      <c r="Q1108" s="2"/>
      <c r="R1108" s="2"/>
      <c r="S1108" s="2"/>
      <c r="T1108" s="2"/>
      <c r="U1108" s="2"/>
      <c r="V1108" s="2"/>
      <c r="W1108" s="2"/>
      <c r="X1108" s="2"/>
      <c r="Y1108" s="2"/>
      <c r="Z1108" s="2"/>
      <c r="AA1108" s="2"/>
      <c r="AB1108" s="2"/>
      <c r="AC1108" s="2"/>
      <c r="AD1108" s="2"/>
      <c r="AE1108" s="2"/>
      <c r="AF1108" s="2"/>
      <c r="AG1108" s="2"/>
      <c r="AH1108" s="2"/>
      <c r="AI1108" s="2"/>
      <c r="AJ1108" s="2"/>
      <c r="AK1108" s="2"/>
      <c r="AL1108" s="2"/>
      <c r="AM1108" s="2"/>
      <c r="AN1108" s="2"/>
      <c r="AO1108" s="2"/>
      <c r="AP1108" s="2"/>
      <c r="AQ1108" s="2"/>
      <c r="AR1108" s="2"/>
      <c r="AS1108" s="2"/>
    </row>
    <row r="1109" spans="1:45" ht="14.25" x14ac:dyDescent="0.2">
      <c r="A1109" s="2"/>
      <c r="B1109" s="2"/>
      <c r="C1109" s="2"/>
      <c r="D1109" s="2"/>
      <c r="E1109" s="2"/>
      <c r="F1109" s="2"/>
      <c r="G1109" s="2"/>
      <c r="H1109" s="2"/>
      <c r="I1109" s="2"/>
      <c r="J1109" s="2"/>
      <c r="K1109" s="2"/>
      <c r="L1109" s="2"/>
      <c r="M1109" s="2"/>
      <c r="N1109" s="2"/>
      <c r="O1109" s="2"/>
      <c r="P1109" s="2"/>
      <c r="Q1109" s="2"/>
      <c r="R1109" s="2"/>
      <c r="S1109" s="2"/>
      <c r="T1109" s="2"/>
      <c r="U1109" s="2"/>
      <c r="V1109" s="2"/>
      <c r="W1109" s="2"/>
      <c r="X1109" s="2"/>
      <c r="Y1109" s="2"/>
      <c r="Z1109" s="2"/>
      <c r="AA1109" s="2"/>
      <c r="AB1109" s="2"/>
      <c r="AC1109" s="2"/>
      <c r="AD1109" s="2"/>
      <c r="AE1109" s="2"/>
      <c r="AF1109" s="2"/>
      <c r="AG1109" s="2"/>
      <c r="AH1109" s="2"/>
      <c r="AI1109" s="2"/>
      <c r="AJ1109" s="2"/>
      <c r="AK1109" s="2"/>
      <c r="AL1109" s="2"/>
      <c r="AM1109" s="2"/>
      <c r="AN1109" s="2"/>
      <c r="AO1109" s="2"/>
      <c r="AP1109" s="2"/>
      <c r="AQ1109" s="2"/>
      <c r="AR1109" s="2"/>
      <c r="AS1109" s="2"/>
    </row>
    <row r="1110" spans="1:45" ht="14.25" x14ac:dyDescent="0.2">
      <c r="A1110" s="2"/>
      <c r="B1110" s="2"/>
      <c r="C1110" s="2"/>
      <c r="D1110" s="2"/>
      <c r="E1110" s="2"/>
      <c r="F1110" s="2"/>
      <c r="G1110" s="2"/>
      <c r="H1110" s="2"/>
      <c r="I1110" s="2"/>
      <c r="J1110" s="2"/>
      <c r="K1110" s="2"/>
      <c r="L1110" s="2"/>
      <c r="M1110" s="2"/>
      <c r="N1110" s="2"/>
      <c r="O1110" s="2"/>
      <c r="P1110" s="2"/>
      <c r="Q1110" s="2"/>
      <c r="R1110" s="2"/>
      <c r="S1110" s="2"/>
      <c r="T1110" s="2"/>
      <c r="U1110" s="2"/>
      <c r="V1110" s="2"/>
      <c r="W1110" s="2"/>
      <c r="X1110" s="2"/>
      <c r="Y1110" s="2"/>
      <c r="Z1110" s="2"/>
      <c r="AA1110" s="2"/>
      <c r="AB1110" s="2"/>
      <c r="AC1110" s="2"/>
      <c r="AD1110" s="2"/>
      <c r="AE1110" s="2"/>
      <c r="AF1110" s="2"/>
      <c r="AG1110" s="2"/>
      <c r="AH1110" s="2"/>
      <c r="AI1110" s="2"/>
      <c r="AJ1110" s="2"/>
      <c r="AK1110" s="2"/>
      <c r="AL1110" s="2"/>
      <c r="AM1110" s="2"/>
      <c r="AN1110" s="2"/>
      <c r="AO1110" s="2"/>
      <c r="AP1110" s="2"/>
      <c r="AQ1110" s="2"/>
      <c r="AR1110" s="2"/>
      <c r="AS1110" s="2"/>
    </row>
    <row r="1111" spans="1:45" ht="14.25" x14ac:dyDescent="0.2">
      <c r="A1111" s="2"/>
      <c r="B1111" s="2"/>
      <c r="C1111" s="2"/>
      <c r="D1111" s="2"/>
      <c r="E1111" s="2"/>
      <c r="F1111" s="2"/>
      <c r="G1111" s="2"/>
      <c r="H1111" s="2"/>
      <c r="I1111" s="2"/>
      <c r="J1111" s="2"/>
      <c r="K1111" s="2"/>
      <c r="L1111" s="2"/>
      <c r="M1111" s="2"/>
      <c r="N1111" s="2"/>
      <c r="O1111" s="2"/>
      <c r="P1111" s="2"/>
      <c r="Q1111" s="2"/>
      <c r="R1111" s="2"/>
      <c r="S1111" s="2"/>
      <c r="T1111" s="2"/>
      <c r="U1111" s="2"/>
      <c r="V1111" s="2"/>
      <c r="W1111" s="2"/>
      <c r="X1111" s="2"/>
      <c r="Y1111" s="2"/>
      <c r="Z1111" s="2"/>
      <c r="AA1111" s="2"/>
      <c r="AB1111" s="2"/>
      <c r="AC1111" s="2"/>
      <c r="AD1111" s="2"/>
      <c r="AE1111" s="2"/>
      <c r="AF1111" s="2"/>
      <c r="AG1111" s="2"/>
      <c r="AH1111" s="2"/>
      <c r="AI1111" s="2"/>
      <c r="AJ1111" s="2"/>
      <c r="AK1111" s="2"/>
      <c r="AL1111" s="2"/>
      <c r="AM1111" s="2"/>
      <c r="AN1111" s="2"/>
      <c r="AO1111" s="2"/>
      <c r="AP1111" s="2"/>
      <c r="AQ1111" s="2"/>
      <c r="AR1111" s="2"/>
      <c r="AS1111" s="2"/>
    </row>
    <row r="1112" spans="1:45" ht="14.25" x14ac:dyDescent="0.2">
      <c r="A1112" s="2"/>
      <c r="B1112" s="2"/>
      <c r="C1112" s="2"/>
      <c r="D1112" s="2"/>
      <c r="E1112" s="2"/>
      <c r="F1112" s="2"/>
      <c r="G1112" s="2"/>
      <c r="H1112" s="2"/>
      <c r="I1112" s="2"/>
      <c r="J1112" s="2"/>
      <c r="K1112" s="2"/>
      <c r="L1112" s="2"/>
      <c r="M1112" s="2"/>
      <c r="N1112" s="2"/>
      <c r="O1112" s="2"/>
      <c r="P1112" s="2"/>
      <c r="Q1112" s="2"/>
      <c r="R1112" s="2"/>
      <c r="S1112" s="2"/>
      <c r="T1112" s="2"/>
      <c r="U1112" s="2"/>
      <c r="V1112" s="2"/>
      <c r="W1112" s="2"/>
      <c r="X1112" s="2"/>
      <c r="Y1112" s="2"/>
      <c r="Z1112" s="2"/>
      <c r="AA1112" s="2"/>
      <c r="AB1112" s="2"/>
      <c r="AC1112" s="2"/>
      <c r="AD1112" s="2"/>
      <c r="AE1112" s="2"/>
      <c r="AF1112" s="2"/>
      <c r="AG1112" s="2"/>
      <c r="AH1112" s="2"/>
      <c r="AI1112" s="2"/>
      <c r="AJ1112" s="2"/>
      <c r="AK1112" s="2"/>
      <c r="AL1112" s="2"/>
      <c r="AM1112" s="2"/>
      <c r="AN1112" s="2"/>
      <c r="AO1112" s="2"/>
      <c r="AP1112" s="2"/>
      <c r="AQ1112" s="2"/>
      <c r="AR1112" s="2"/>
      <c r="AS1112" s="2"/>
    </row>
    <row r="1113" spans="1:45" ht="14.25" x14ac:dyDescent="0.2">
      <c r="A1113" s="2"/>
      <c r="B1113" s="2"/>
      <c r="C1113" s="2"/>
      <c r="D1113" s="2"/>
      <c r="E1113" s="2"/>
      <c r="F1113" s="2"/>
      <c r="G1113" s="2"/>
      <c r="H1113" s="2"/>
      <c r="I1113" s="2"/>
      <c r="J1113" s="2"/>
      <c r="K1113" s="2"/>
      <c r="L1113" s="2"/>
      <c r="M1113" s="2"/>
      <c r="N1113" s="2"/>
      <c r="O1113" s="2"/>
      <c r="P1113" s="2"/>
      <c r="Q1113" s="2"/>
      <c r="R1113" s="2"/>
      <c r="S1113" s="2"/>
      <c r="T1113" s="2"/>
      <c r="U1113" s="2"/>
      <c r="V1113" s="2"/>
      <c r="W1113" s="2"/>
      <c r="X1113" s="2"/>
      <c r="Y1113" s="2"/>
      <c r="Z1113" s="2"/>
      <c r="AA1113" s="2"/>
      <c r="AB1113" s="2"/>
      <c r="AC1113" s="2"/>
      <c r="AD1113" s="2"/>
      <c r="AE1113" s="2"/>
      <c r="AF1113" s="2"/>
      <c r="AG1113" s="2"/>
      <c r="AH1113" s="2"/>
      <c r="AI1113" s="2"/>
      <c r="AJ1113" s="2"/>
      <c r="AK1113" s="2"/>
      <c r="AL1113" s="2"/>
      <c r="AM1113" s="2"/>
      <c r="AN1113" s="2"/>
      <c r="AO1113" s="2"/>
      <c r="AP1113" s="2"/>
      <c r="AQ1113" s="2"/>
      <c r="AR1113" s="2"/>
      <c r="AS1113" s="2"/>
    </row>
    <row r="1114" spans="1:45" ht="14.25" x14ac:dyDescent="0.2">
      <c r="A1114" s="2"/>
      <c r="B1114" s="2"/>
      <c r="C1114" s="2"/>
      <c r="D1114" s="2"/>
      <c r="E1114" s="2"/>
      <c r="F1114" s="2"/>
      <c r="G1114" s="2"/>
      <c r="H1114" s="2"/>
      <c r="I1114" s="2"/>
      <c r="J1114" s="2"/>
      <c r="K1114" s="2"/>
      <c r="L1114" s="2"/>
      <c r="M1114" s="2"/>
      <c r="N1114" s="2"/>
      <c r="O1114" s="2"/>
      <c r="P1114" s="2"/>
      <c r="Q1114" s="2"/>
      <c r="R1114" s="2"/>
      <c r="S1114" s="2"/>
      <c r="T1114" s="2"/>
      <c r="U1114" s="2"/>
      <c r="V1114" s="2"/>
      <c r="W1114" s="2"/>
      <c r="X1114" s="2"/>
      <c r="Y1114" s="2"/>
      <c r="Z1114" s="2"/>
      <c r="AA1114" s="2"/>
      <c r="AB1114" s="2"/>
      <c r="AC1114" s="2"/>
      <c r="AD1114" s="2"/>
      <c r="AE1114" s="2"/>
      <c r="AF1114" s="2"/>
      <c r="AG1114" s="2"/>
      <c r="AH1114" s="2"/>
      <c r="AI1114" s="2"/>
      <c r="AJ1114" s="2"/>
      <c r="AK1114" s="2"/>
      <c r="AL1114" s="2"/>
      <c r="AM1114" s="2"/>
      <c r="AN1114" s="2"/>
      <c r="AO1114" s="2"/>
      <c r="AP1114" s="2"/>
      <c r="AQ1114" s="2"/>
      <c r="AR1114" s="2"/>
      <c r="AS1114" s="2"/>
    </row>
    <row r="1115" spans="1:45" ht="14.25" x14ac:dyDescent="0.2">
      <c r="A1115" s="2"/>
      <c r="B1115" s="2"/>
      <c r="C1115" s="2"/>
      <c r="D1115" s="2"/>
      <c r="E1115" s="2"/>
      <c r="F1115" s="2"/>
      <c r="G1115" s="2"/>
      <c r="H1115" s="2"/>
      <c r="I1115" s="2"/>
      <c r="J1115" s="2"/>
      <c r="K1115" s="2"/>
      <c r="L1115" s="2"/>
      <c r="M1115" s="2"/>
      <c r="N1115" s="2"/>
      <c r="O1115" s="2"/>
      <c r="P1115" s="2"/>
      <c r="Q1115" s="2"/>
      <c r="R1115" s="2"/>
      <c r="S1115" s="2"/>
      <c r="T1115" s="2"/>
      <c r="U1115" s="2"/>
      <c r="V1115" s="2"/>
      <c r="W1115" s="2"/>
      <c r="X1115" s="2"/>
      <c r="Y1115" s="2"/>
      <c r="Z1115" s="2"/>
      <c r="AA1115" s="2"/>
      <c r="AB1115" s="2"/>
      <c r="AC1115" s="2"/>
      <c r="AD1115" s="2"/>
      <c r="AE1115" s="2"/>
      <c r="AF1115" s="2"/>
      <c r="AG1115" s="2"/>
      <c r="AH1115" s="2"/>
      <c r="AI1115" s="2"/>
      <c r="AJ1115" s="2"/>
      <c r="AK1115" s="2"/>
      <c r="AL1115" s="2"/>
      <c r="AM1115" s="2"/>
      <c r="AN1115" s="2"/>
      <c r="AO1115" s="2"/>
      <c r="AP1115" s="2"/>
      <c r="AQ1115" s="2"/>
      <c r="AR1115" s="2"/>
      <c r="AS1115" s="2"/>
    </row>
    <row r="1116" spans="1:45" ht="14.25" x14ac:dyDescent="0.2">
      <c r="A1116" s="2"/>
      <c r="B1116" s="2"/>
      <c r="C1116" s="2"/>
      <c r="D1116" s="2"/>
      <c r="E1116" s="2"/>
      <c r="F1116" s="2"/>
      <c r="G1116" s="2"/>
      <c r="H1116" s="2"/>
      <c r="I1116" s="2"/>
      <c r="J1116" s="2"/>
      <c r="K1116" s="2"/>
      <c r="L1116" s="2"/>
      <c r="M1116" s="2"/>
      <c r="N1116" s="2"/>
      <c r="O1116" s="2"/>
      <c r="P1116" s="2"/>
      <c r="Q1116" s="2"/>
      <c r="R1116" s="2"/>
      <c r="S1116" s="2"/>
      <c r="T1116" s="2"/>
      <c r="U1116" s="2"/>
      <c r="V1116" s="2"/>
      <c r="W1116" s="2"/>
      <c r="X1116" s="2"/>
      <c r="Y1116" s="2"/>
      <c r="Z1116" s="2"/>
      <c r="AA1116" s="2"/>
      <c r="AB1116" s="2"/>
      <c r="AC1116" s="2"/>
      <c r="AD1116" s="2"/>
      <c r="AE1116" s="2"/>
      <c r="AF1116" s="2"/>
      <c r="AG1116" s="2"/>
      <c r="AH1116" s="2"/>
      <c r="AI1116" s="2"/>
      <c r="AJ1116" s="2"/>
      <c r="AK1116" s="2"/>
      <c r="AL1116" s="2"/>
      <c r="AM1116" s="2"/>
      <c r="AN1116" s="2"/>
      <c r="AO1116" s="2"/>
      <c r="AP1116" s="2"/>
      <c r="AQ1116" s="2"/>
      <c r="AR1116" s="2"/>
      <c r="AS1116" s="2"/>
    </row>
    <row r="1117" spans="1:45" ht="14.25" x14ac:dyDescent="0.2">
      <c r="A1117" s="2"/>
      <c r="B1117" s="2"/>
      <c r="C1117" s="2"/>
      <c r="D1117" s="2"/>
      <c r="E1117" s="2"/>
      <c r="F1117" s="2"/>
      <c r="G1117" s="2"/>
      <c r="H1117" s="2"/>
      <c r="I1117" s="2"/>
      <c r="J1117" s="2"/>
      <c r="K1117" s="2"/>
      <c r="L1117" s="2"/>
      <c r="M1117" s="2"/>
      <c r="N1117" s="2"/>
      <c r="O1117" s="2"/>
      <c r="P1117" s="2"/>
      <c r="Q1117" s="2"/>
      <c r="R1117" s="2"/>
      <c r="S1117" s="2"/>
      <c r="T1117" s="2"/>
      <c r="U1117" s="2"/>
      <c r="V1117" s="2"/>
      <c r="W1117" s="2"/>
      <c r="X1117" s="2"/>
      <c r="Y1117" s="2"/>
      <c r="Z1117" s="2"/>
      <c r="AA1117" s="2"/>
      <c r="AB1117" s="2"/>
      <c r="AC1117" s="2"/>
      <c r="AD1117" s="2"/>
      <c r="AE1117" s="2"/>
      <c r="AF1117" s="2"/>
      <c r="AG1117" s="2"/>
      <c r="AH1117" s="2"/>
      <c r="AI1117" s="2"/>
      <c r="AJ1117" s="2"/>
      <c r="AK1117" s="2"/>
      <c r="AL1117" s="2"/>
      <c r="AM1117" s="2"/>
      <c r="AN1117" s="2"/>
      <c r="AO1117" s="2"/>
      <c r="AP1117" s="2"/>
      <c r="AQ1117" s="2"/>
      <c r="AR1117" s="2"/>
      <c r="AS1117" s="2"/>
    </row>
    <row r="1118" spans="1:45" ht="14.25" x14ac:dyDescent="0.2">
      <c r="A1118" s="2"/>
      <c r="B1118" s="2"/>
      <c r="C1118" s="2"/>
      <c r="D1118" s="2"/>
      <c r="E1118" s="2"/>
      <c r="F1118" s="2"/>
      <c r="G1118" s="2"/>
      <c r="H1118" s="2"/>
      <c r="I1118" s="2"/>
      <c r="J1118" s="2"/>
      <c r="K1118" s="2"/>
      <c r="L1118" s="2"/>
      <c r="M1118" s="2"/>
      <c r="N1118" s="2"/>
      <c r="O1118" s="2"/>
      <c r="P1118" s="2"/>
      <c r="Q1118" s="2"/>
      <c r="R1118" s="2"/>
      <c r="S1118" s="2"/>
      <c r="T1118" s="2"/>
      <c r="U1118" s="2"/>
      <c r="V1118" s="2"/>
      <c r="W1118" s="2"/>
      <c r="X1118" s="2"/>
      <c r="Y1118" s="2"/>
      <c r="Z1118" s="2"/>
      <c r="AA1118" s="2"/>
      <c r="AB1118" s="2"/>
      <c r="AC1118" s="2"/>
      <c r="AD1118" s="2"/>
      <c r="AE1118" s="2"/>
      <c r="AF1118" s="2"/>
      <c r="AG1118" s="2"/>
      <c r="AH1118" s="2"/>
      <c r="AI1118" s="2"/>
      <c r="AJ1118" s="2"/>
      <c r="AK1118" s="2"/>
      <c r="AL1118" s="2"/>
      <c r="AM1118" s="2"/>
      <c r="AN1118" s="2"/>
      <c r="AO1118" s="2"/>
      <c r="AP1118" s="2"/>
      <c r="AQ1118" s="2"/>
      <c r="AR1118" s="2"/>
      <c r="AS1118" s="2"/>
    </row>
    <row r="1119" spans="1:45" ht="14.25" x14ac:dyDescent="0.2">
      <c r="A1119" s="2"/>
      <c r="B1119" s="2"/>
      <c r="C1119" s="2"/>
      <c r="D1119" s="2"/>
      <c r="E1119" s="2"/>
      <c r="F1119" s="2"/>
      <c r="G1119" s="2"/>
      <c r="H1119" s="2"/>
      <c r="I1119" s="2"/>
      <c r="J1119" s="2"/>
      <c r="K1119" s="2"/>
      <c r="L1119" s="2"/>
      <c r="M1119" s="2"/>
      <c r="N1119" s="2"/>
      <c r="O1119" s="2"/>
      <c r="P1119" s="2"/>
      <c r="Q1119" s="2"/>
      <c r="R1119" s="2"/>
      <c r="S1119" s="2"/>
      <c r="T1119" s="2"/>
      <c r="U1119" s="2"/>
      <c r="V1119" s="2"/>
      <c r="W1119" s="2"/>
      <c r="X1119" s="2"/>
      <c r="Y1119" s="2"/>
      <c r="Z1119" s="2"/>
      <c r="AA1119" s="2"/>
      <c r="AB1119" s="2"/>
      <c r="AC1119" s="2"/>
      <c r="AD1119" s="2"/>
      <c r="AE1119" s="2"/>
      <c r="AF1119" s="2"/>
      <c r="AG1119" s="2"/>
      <c r="AH1119" s="2"/>
      <c r="AI1119" s="2"/>
      <c r="AJ1119" s="2"/>
      <c r="AK1119" s="2"/>
      <c r="AL1119" s="2"/>
      <c r="AM1119" s="2"/>
      <c r="AN1119" s="2"/>
      <c r="AO1119" s="2"/>
      <c r="AP1119" s="2"/>
      <c r="AQ1119" s="2"/>
      <c r="AR1119" s="2"/>
      <c r="AS1119" s="2"/>
    </row>
    <row r="1120" spans="1:45" ht="14.25" x14ac:dyDescent="0.2">
      <c r="A1120" s="2"/>
      <c r="B1120" s="2"/>
      <c r="C1120" s="2"/>
      <c r="D1120" s="2"/>
      <c r="E1120" s="2"/>
      <c r="F1120" s="2"/>
      <c r="G1120" s="2"/>
      <c r="H1120" s="2"/>
      <c r="I1120" s="2"/>
      <c r="J1120" s="2"/>
      <c r="K1120" s="2"/>
      <c r="L1120" s="2"/>
      <c r="M1120" s="2"/>
      <c r="N1120" s="2"/>
      <c r="O1120" s="2"/>
      <c r="P1120" s="2"/>
      <c r="Q1120" s="2"/>
      <c r="R1120" s="2"/>
      <c r="S1120" s="2"/>
      <c r="T1120" s="2"/>
      <c r="U1120" s="2"/>
      <c r="V1120" s="2"/>
      <c r="W1120" s="2"/>
      <c r="X1120" s="2"/>
      <c r="Y1120" s="2"/>
      <c r="Z1120" s="2"/>
      <c r="AA1120" s="2"/>
      <c r="AB1120" s="2"/>
      <c r="AC1120" s="2"/>
      <c r="AD1120" s="2"/>
      <c r="AE1120" s="2"/>
      <c r="AF1120" s="2"/>
      <c r="AG1120" s="2"/>
      <c r="AH1120" s="2"/>
      <c r="AI1120" s="2"/>
      <c r="AJ1120" s="2"/>
      <c r="AK1120" s="2"/>
      <c r="AL1120" s="2"/>
      <c r="AM1120" s="2"/>
      <c r="AN1120" s="2"/>
      <c r="AO1120" s="2"/>
      <c r="AP1120" s="2"/>
      <c r="AQ1120" s="2"/>
      <c r="AR1120" s="2"/>
      <c r="AS1120" s="2"/>
    </row>
    <row r="1121" spans="1:45" ht="14.25" x14ac:dyDescent="0.2">
      <c r="A1121" s="2"/>
      <c r="B1121" s="2"/>
      <c r="C1121" s="2"/>
      <c r="D1121" s="2"/>
      <c r="E1121" s="2"/>
      <c r="F1121" s="2"/>
      <c r="G1121" s="2"/>
      <c r="H1121" s="2"/>
      <c r="I1121" s="2"/>
      <c r="J1121" s="2"/>
      <c r="K1121" s="2"/>
      <c r="L1121" s="2"/>
      <c r="M1121" s="2"/>
      <c r="N1121" s="2"/>
      <c r="O1121" s="2"/>
      <c r="P1121" s="2"/>
      <c r="Q1121" s="2"/>
      <c r="R1121" s="2"/>
      <c r="S1121" s="2"/>
      <c r="T1121" s="2"/>
      <c r="U1121" s="2"/>
      <c r="V1121" s="2"/>
      <c r="W1121" s="2"/>
      <c r="X1121" s="2"/>
      <c r="Y1121" s="2"/>
      <c r="Z1121" s="2"/>
      <c r="AA1121" s="2"/>
      <c r="AB1121" s="2"/>
      <c r="AC1121" s="2"/>
      <c r="AD1121" s="2"/>
      <c r="AE1121" s="2"/>
      <c r="AF1121" s="2"/>
      <c r="AG1121" s="2"/>
      <c r="AH1121" s="2"/>
      <c r="AI1121" s="2"/>
      <c r="AJ1121" s="2"/>
      <c r="AK1121" s="2"/>
      <c r="AL1121" s="2"/>
      <c r="AM1121" s="2"/>
      <c r="AN1121" s="2"/>
      <c r="AO1121" s="2"/>
      <c r="AP1121" s="2"/>
      <c r="AQ1121" s="2"/>
      <c r="AR1121" s="2"/>
      <c r="AS1121" s="2"/>
    </row>
    <row r="1122" spans="1:45" ht="14.25" x14ac:dyDescent="0.2">
      <c r="A1122" s="2"/>
      <c r="B1122" s="2"/>
      <c r="C1122" s="2"/>
      <c r="D1122" s="2"/>
      <c r="E1122" s="2"/>
      <c r="F1122" s="2"/>
      <c r="G1122" s="2"/>
      <c r="H1122" s="2"/>
      <c r="I1122" s="2"/>
      <c r="J1122" s="2"/>
      <c r="K1122" s="2"/>
      <c r="L1122" s="2"/>
      <c r="M1122" s="2"/>
      <c r="N1122" s="2"/>
      <c r="O1122" s="2"/>
      <c r="P1122" s="2"/>
      <c r="Q1122" s="2"/>
      <c r="R1122" s="2"/>
      <c r="S1122" s="2"/>
      <c r="T1122" s="2"/>
      <c r="U1122" s="2"/>
      <c r="V1122" s="2"/>
      <c r="W1122" s="2"/>
      <c r="X1122" s="2"/>
      <c r="Y1122" s="2"/>
      <c r="Z1122" s="2"/>
      <c r="AA1122" s="2"/>
      <c r="AB1122" s="2"/>
      <c r="AC1122" s="2"/>
      <c r="AD1122" s="2"/>
      <c r="AE1122" s="2"/>
      <c r="AF1122" s="2"/>
      <c r="AG1122" s="2"/>
      <c r="AH1122" s="2"/>
      <c r="AI1122" s="2"/>
      <c r="AJ1122" s="2"/>
      <c r="AK1122" s="2"/>
      <c r="AL1122" s="2"/>
      <c r="AM1122" s="2"/>
      <c r="AN1122" s="2"/>
      <c r="AO1122" s="2"/>
      <c r="AP1122" s="2"/>
      <c r="AQ1122" s="2"/>
      <c r="AR1122" s="2"/>
      <c r="AS1122" s="2"/>
    </row>
    <row r="1123" spans="1:45" ht="14.25" x14ac:dyDescent="0.2">
      <c r="A1123" s="2"/>
      <c r="B1123" s="2"/>
      <c r="C1123" s="2"/>
      <c r="D1123" s="2"/>
      <c r="E1123" s="2"/>
      <c r="F1123" s="2"/>
      <c r="G1123" s="2"/>
      <c r="H1123" s="2"/>
      <c r="I1123" s="2"/>
      <c r="J1123" s="2"/>
      <c r="K1123" s="2"/>
      <c r="L1123" s="2"/>
      <c r="M1123" s="2"/>
      <c r="N1123" s="2"/>
      <c r="O1123" s="2"/>
      <c r="P1123" s="2"/>
      <c r="Q1123" s="2"/>
      <c r="R1123" s="2"/>
      <c r="S1123" s="2"/>
      <c r="T1123" s="2"/>
      <c r="U1123" s="2"/>
      <c r="V1123" s="2"/>
      <c r="W1123" s="2"/>
      <c r="X1123" s="2"/>
      <c r="Y1123" s="2"/>
      <c r="Z1123" s="2"/>
      <c r="AA1123" s="2"/>
      <c r="AB1123" s="2"/>
      <c r="AC1123" s="2"/>
      <c r="AD1123" s="2"/>
      <c r="AE1123" s="2"/>
      <c r="AF1123" s="2"/>
      <c r="AG1123" s="2"/>
      <c r="AH1123" s="2"/>
      <c r="AI1123" s="2"/>
      <c r="AJ1123" s="2"/>
      <c r="AK1123" s="2"/>
      <c r="AL1123" s="2"/>
      <c r="AM1123" s="2"/>
      <c r="AN1123" s="2"/>
      <c r="AO1123" s="2"/>
      <c r="AP1123" s="2"/>
      <c r="AQ1123" s="2"/>
      <c r="AR1123" s="2"/>
      <c r="AS1123" s="2"/>
    </row>
    <row r="1124" spans="1:45" ht="14.25" x14ac:dyDescent="0.2">
      <c r="A1124" s="2"/>
      <c r="B1124" s="2"/>
      <c r="C1124" s="2"/>
      <c r="D1124" s="2"/>
      <c r="E1124" s="2"/>
      <c r="F1124" s="2"/>
      <c r="G1124" s="2"/>
      <c r="H1124" s="2"/>
      <c r="I1124" s="2"/>
      <c r="J1124" s="2"/>
      <c r="K1124" s="2"/>
      <c r="L1124" s="2"/>
      <c r="M1124" s="2"/>
      <c r="N1124" s="2"/>
      <c r="O1124" s="2"/>
      <c r="P1124" s="2"/>
      <c r="Q1124" s="2"/>
      <c r="R1124" s="2"/>
      <c r="S1124" s="2"/>
      <c r="T1124" s="2"/>
      <c r="U1124" s="2"/>
      <c r="V1124" s="2"/>
      <c r="W1124" s="2"/>
      <c r="X1124" s="2"/>
      <c r="Y1124" s="2"/>
      <c r="Z1124" s="2"/>
      <c r="AA1124" s="2"/>
      <c r="AB1124" s="2"/>
      <c r="AC1124" s="2"/>
      <c r="AD1124" s="2"/>
      <c r="AE1124" s="2"/>
      <c r="AF1124" s="2"/>
      <c r="AG1124" s="2"/>
      <c r="AH1124" s="2"/>
      <c r="AI1124" s="2"/>
      <c r="AJ1124" s="2"/>
      <c r="AK1124" s="2"/>
      <c r="AL1124" s="2"/>
      <c r="AM1124" s="2"/>
      <c r="AN1124" s="2"/>
      <c r="AO1124" s="2"/>
      <c r="AP1124" s="2"/>
      <c r="AQ1124" s="2"/>
      <c r="AR1124" s="2"/>
      <c r="AS1124" s="2"/>
    </row>
    <row r="1125" spans="1:45" ht="14.25" x14ac:dyDescent="0.2">
      <c r="A1125" s="2"/>
      <c r="B1125" s="2"/>
      <c r="C1125" s="2"/>
      <c r="D1125" s="2"/>
      <c r="E1125" s="2"/>
      <c r="F1125" s="2"/>
      <c r="G1125" s="2"/>
      <c r="H1125" s="2"/>
      <c r="I1125" s="2"/>
      <c r="J1125" s="2"/>
      <c r="K1125" s="2"/>
      <c r="L1125" s="2"/>
      <c r="M1125" s="2"/>
      <c r="N1125" s="2"/>
      <c r="O1125" s="2"/>
      <c r="P1125" s="2"/>
      <c r="Q1125" s="2"/>
      <c r="R1125" s="2"/>
      <c r="S1125" s="2"/>
      <c r="T1125" s="2"/>
      <c r="U1125" s="2"/>
      <c r="V1125" s="2"/>
      <c r="W1125" s="2"/>
      <c r="X1125" s="2"/>
      <c r="Y1125" s="2"/>
      <c r="Z1125" s="2"/>
      <c r="AA1125" s="2"/>
      <c r="AB1125" s="2"/>
      <c r="AC1125" s="2"/>
      <c r="AD1125" s="2"/>
      <c r="AE1125" s="2"/>
      <c r="AF1125" s="2"/>
      <c r="AG1125" s="2"/>
      <c r="AH1125" s="2"/>
      <c r="AI1125" s="2"/>
      <c r="AJ1125" s="2"/>
      <c r="AK1125" s="2"/>
      <c r="AL1125" s="2"/>
      <c r="AM1125" s="2"/>
      <c r="AN1125" s="2"/>
      <c r="AO1125" s="2"/>
      <c r="AP1125" s="2"/>
      <c r="AQ1125" s="2"/>
      <c r="AR1125" s="2"/>
      <c r="AS1125" s="2"/>
    </row>
    <row r="1126" spans="1:45" ht="14.25" x14ac:dyDescent="0.2">
      <c r="A1126" s="2"/>
      <c r="B1126" s="2"/>
      <c r="C1126" s="2"/>
      <c r="D1126" s="2"/>
      <c r="E1126" s="2"/>
      <c r="F1126" s="2"/>
      <c r="G1126" s="2"/>
      <c r="H1126" s="2"/>
      <c r="I1126" s="2"/>
      <c r="J1126" s="2"/>
      <c r="K1126" s="2"/>
      <c r="L1126" s="2"/>
      <c r="M1126" s="2"/>
      <c r="N1126" s="2"/>
      <c r="O1126" s="2"/>
      <c r="P1126" s="2"/>
      <c r="Q1126" s="2"/>
      <c r="R1126" s="2"/>
      <c r="S1126" s="2"/>
      <c r="T1126" s="2"/>
      <c r="U1126" s="2"/>
      <c r="V1126" s="2"/>
      <c r="W1126" s="2"/>
      <c r="X1126" s="2"/>
      <c r="Y1126" s="2"/>
      <c r="Z1126" s="2"/>
      <c r="AA1126" s="2"/>
      <c r="AB1126" s="2"/>
      <c r="AC1126" s="2"/>
      <c r="AD1126" s="2"/>
      <c r="AE1126" s="2"/>
      <c r="AF1126" s="2"/>
      <c r="AG1126" s="2"/>
      <c r="AH1126" s="2"/>
      <c r="AI1126" s="2"/>
      <c r="AJ1126" s="2"/>
      <c r="AK1126" s="2"/>
      <c r="AL1126" s="2"/>
      <c r="AM1126" s="2"/>
      <c r="AN1126" s="2"/>
      <c r="AO1126" s="2"/>
      <c r="AP1126" s="2"/>
      <c r="AQ1126" s="2"/>
      <c r="AR1126" s="2"/>
      <c r="AS1126" s="2"/>
    </row>
    <row r="1127" spans="1:45" ht="14.25" x14ac:dyDescent="0.2">
      <c r="A1127" s="2"/>
      <c r="B1127" s="2"/>
      <c r="C1127" s="2"/>
      <c r="D1127" s="2"/>
      <c r="E1127" s="2"/>
      <c r="F1127" s="2"/>
      <c r="G1127" s="2"/>
      <c r="H1127" s="2"/>
      <c r="I1127" s="2"/>
      <c r="J1127" s="2"/>
      <c r="K1127" s="2"/>
      <c r="L1127" s="2"/>
      <c r="M1127" s="2"/>
      <c r="N1127" s="2"/>
      <c r="O1127" s="2"/>
      <c r="P1127" s="2"/>
      <c r="Q1127" s="2"/>
      <c r="R1127" s="2"/>
      <c r="S1127" s="2"/>
      <c r="T1127" s="2"/>
      <c r="U1127" s="2"/>
      <c r="V1127" s="2"/>
      <c r="W1127" s="2"/>
      <c r="X1127" s="2"/>
      <c r="Y1127" s="2"/>
      <c r="Z1127" s="2"/>
      <c r="AA1127" s="2"/>
      <c r="AB1127" s="2"/>
      <c r="AC1127" s="2"/>
      <c r="AD1127" s="2"/>
      <c r="AE1127" s="2"/>
      <c r="AF1127" s="2"/>
      <c r="AG1127" s="2"/>
      <c r="AH1127" s="2"/>
      <c r="AI1127" s="2"/>
      <c r="AJ1127" s="2"/>
      <c r="AK1127" s="2"/>
      <c r="AL1127" s="2"/>
      <c r="AM1127" s="2"/>
      <c r="AN1127" s="2"/>
      <c r="AO1127" s="2"/>
      <c r="AP1127" s="2"/>
      <c r="AQ1127" s="2"/>
      <c r="AR1127" s="2"/>
      <c r="AS1127" s="2"/>
    </row>
    <row r="1128" spans="1:45" ht="14.25" x14ac:dyDescent="0.2">
      <c r="A1128" s="2"/>
      <c r="B1128" s="2"/>
      <c r="C1128" s="2"/>
      <c r="D1128" s="2"/>
      <c r="E1128" s="2"/>
      <c r="F1128" s="2"/>
      <c r="G1128" s="2"/>
      <c r="H1128" s="2"/>
      <c r="I1128" s="2"/>
      <c r="J1128" s="2"/>
      <c r="K1128" s="2"/>
      <c r="L1128" s="2"/>
      <c r="M1128" s="2"/>
      <c r="N1128" s="2"/>
      <c r="O1128" s="2"/>
      <c r="P1128" s="2"/>
      <c r="Q1128" s="2"/>
      <c r="R1128" s="2"/>
      <c r="S1128" s="2"/>
      <c r="T1128" s="2"/>
      <c r="U1128" s="2"/>
      <c r="V1128" s="2"/>
      <c r="W1128" s="2"/>
      <c r="X1128" s="2"/>
      <c r="Y1128" s="2"/>
      <c r="Z1128" s="2"/>
      <c r="AA1128" s="2"/>
      <c r="AB1128" s="2"/>
      <c r="AC1128" s="2"/>
      <c r="AD1128" s="2"/>
      <c r="AE1128" s="2"/>
      <c r="AF1128" s="2"/>
      <c r="AG1128" s="2"/>
      <c r="AH1128" s="2"/>
      <c r="AI1128" s="2"/>
      <c r="AJ1128" s="2"/>
      <c r="AK1128" s="2"/>
      <c r="AL1128" s="2"/>
      <c r="AM1128" s="2"/>
      <c r="AN1128" s="2"/>
      <c r="AO1128" s="2"/>
      <c r="AP1128" s="2"/>
      <c r="AQ1128" s="2"/>
      <c r="AR1128" s="2"/>
      <c r="AS1128" s="2"/>
    </row>
    <row r="1129" spans="1:45" ht="14.25" x14ac:dyDescent="0.2">
      <c r="A1129" s="2"/>
      <c r="B1129" s="2"/>
      <c r="C1129" s="2"/>
      <c r="D1129" s="2"/>
      <c r="E1129" s="2"/>
      <c r="F1129" s="2"/>
      <c r="G1129" s="2"/>
      <c r="H1129" s="2"/>
      <c r="I1129" s="2"/>
      <c r="J1129" s="2"/>
      <c r="K1129" s="2"/>
      <c r="L1129" s="2"/>
      <c r="M1129" s="2"/>
      <c r="N1129" s="2"/>
      <c r="O1129" s="2"/>
      <c r="P1129" s="2"/>
      <c r="Q1129" s="2"/>
      <c r="R1129" s="2"/>
      <c r="S1129" s="2"/>
      <c r="T1129" s="2"/>
      <c r="U1129" s="2"/>
      <c r="V1129" s="2"/>
      <c r="W1129" s="2"/>
      <c r="X1129" s="2"/>
      <c r="Y1129" s="2"/>
      <c r="Z1129" s="2"/>
      <c r="AA1129" s="2"/>
      <c r="AB1129" s="2"/>
      <c r="AC1129" s="2"/>
      <c r="AD1129" s="2"/>
      <c r="AE1129" s="2"/>
      <c r="AF1129" s="2"/>
      <c r="AG1129" s="2"/>
      <c r="AH1129" s="2"/>
      <c r="AI1129" s="2"/>
      <c r="AJ1129" s="2"/>
      <c r="AK1129" s="2"/>
      <c r="AL1129" s="2"/>
      <c r="AM1129" s="2"/>
      <c r="AN1129" s="2"/>
      <c r="AO1129" s="2"/>
      <c r="AP1129" s="2"/>
      <c r="AQ1129" s="2"/>
      <c r="AR1129" s="2"/>
      <c r="AS1129" s="2"/>
    </row>
    <row r="1130" spans="1:45" ht="14.25" x14ac:dyDescent="0.2">
      <c r="A1130" s="2"/>
      <c r="B1130" s="2"/>
      <c r="C1130" s="2"/>
      <c r="D1130" s="2"/>
      <c r="E1130" s="2"/>
      <c r="F1130" s="2"/>
      <c r="G1130" s="2"/>
      <c r="H1130" s="2"/>
      <c r="I1130" s="2"/>
      <c r="J1130" s="2"/>
      <c r="K1130" s="2"/>
      <c r="L1130" s="2"/>
      <c r="M1130" s="2"/>
      <c r="N1130" s="2"/>
      <c r="O1130" s="2"/>
      <c r="P1130" s="2"/>
      <c r="Q1130" s="2"/>
      <c r="R1130" s="2"/>
      <c r="S1130" s="2"/>
      <c r="T1130" s="2"/>
      <c r="U1130" s="2"/>
      <c r="V1130" s="2"/>
      <c r="W1130" s="2"/>
      <c r="X1130" s="2"/>
      <c r="Y1130" s="2"/>
      <c r="Z1130" s="2"/>
      <c r="AA1130" s="2"/>
      <c r="AB1130" s="2"/>
      <c r="AC1130" s="2"/>
      <c r="AD1130" s="2"/>
      <c r="AE1130" s="2"/>
      <c r="AF1130" s="2"/>
      <c r="AG1130" s="2"/>
      <c r="AH1130" s="2"/>
      <c r="AI1130" s="2"/>
      <c r="AJ1130" s="2"/>
      <c r="AK1130" s="2"/>
      <c r="AL1130" s="2"/>
      <c r="AM1130" s="2"/>
      <c r="AN1130" s="2"/>
      <c r="AO1130" s="2"/>
      <c r="AP1130" s="2"/>
      <c r="AQ1130" s="2"/>
      <c r="AR1130" s="2"/>
      <c r="AS1130" s="2"/>
    </row>
    <row r="1131" spans="1:45" ht="14.25" x14ac:dyDescent="0.2">
      <c r="A1131" s="2"/>
      <c r="B1131" s="2"/>
      <c r="C1131" s="2"/>
      <c r="D1131" s="2"/>
      <c r="E1131" s="2"/>
      <c r="F1131" s="2"/>
      <c r="G1131" s="2"/>
      <c r="H1131" s="2"/>
      <c r="I1131" s="2"/>
      <c r="J1131" s="2"/>
      <c r="K1131" s="2"/>
      <c r="L1131" s="2"/>
      <c r="M1131" s="2"/>
      <c r="N1131" s="2"/>
      <c r="O1131" s="2"/>
      <c r="P1131" s="2"/>
      <c r="Q1131" s="2"/>
      <c r="R1131" s="2"/>
      <c r="S1131" s="2"/>
      <c r="T1131" s="2"/>
      <c r="U1131" s="2"/>
      <c r="V1131" s="2"/>
      <c r="W1131" s="2"/>
      <c r="X1131" s="2"/>
      <c r="Y1131" s="2"/>
      <c r="Z1131" s="2"/>
      <c r="AA1131" s="2"/>
      <c r="AB1131" s="2"/>
      <c r="AC1131" s="2"/>
      <c r="AD1131" s="2"/>
      <c r="AE1131" s="2"/>
      <c r="AF1131" s="2"/>
      <c r="AG1131" s="2"/>
      <c r="AH1131" s="2"/>
      <c r="AI1131" s="2"/>
      <c r="AJ1131" s="2"/>
      <c r="AK1131" s="2"/>
      <c r="AL1131" s="2"/>
      <c r="AM1131" s="2"/>
      <c r="AN1131" s="2"/>
      <c r="AO1131" s="2"/>
      <c r="AP1131" s="2"/>
      <c r="AQ1131" s="2"/>
      <c r="AR1131" s="2"/>
      <c r="AS1131" s="2"/>
    </row>
    <row r="1132" spans="1:45" ht="14.25" x14ac:dyDescent="0.2">
      <c r="A1132" s="2"/>
      <c r="B1132" s="2"/>
      <c r="C1132" s="2"/>
      <c r="D1132" s="2"/>
      <c r="E1132" s="2"/>
      <c r="F1132" s="2"/>
      <c r="G1132" s="2"/>
      <c r="H1132" s="2"/>
      <c r="I1132" s="2"/>
      <c r="J1132" s="2"/>
      <c r="K1132" s="2"/>
      <c r="L1132" s="2"/>
      <c r="M1132" s="2"/>
      <c r="N1132" s="2"/>
      <c r="O1132" s="2"/>
      <c r="P1132" s="2"/>
      <c r="Q1132" s="2"/>
      <c r="R1132" s="2"/>
      <c r="S1132" s="2"/>
      <c r="T1132" s="2"/>
      <c r="U1132" s="2"/>
      <c r="V1132" s="2"/>
      <c r="W1132" s="2"/>
      <c r="X1132" s="2"/>
      <c r="Y1132" s="2"/>
      <c r="Z1132" s="2"/>
      <c r="AA1132" s="2"/>
      <c r="AB1132" s="2"/>
      <c r="AC1132" s="2"/>
      <c r="AD1132" s="2"/>
      <c r="AE1132" s="2"/>
      <c r="AF1132" s="2"/>
      <c r="AG1132" s="2"/>
      <c r="AH1132" s="2"/>
      <c r="AI1132" s="2"/>
      <c r="AJ1132" s="2"/>
      <c r="AK1132" s="2"/>
      <c r="AL1132" s="2"/>
      <c r="AM1132" s="2"/>
      <c r="AN1132" s="2"/>
      <c r="AO1132" s="2"/>
      <c r="AP1132" s="2"/>
      <c r="AQ1132" s="2"/>
      <c r="AR1132" s="2"/>
      <c r="AS1132" s="2"/>
    </row>
    <row r="1133" spans="1:45" ht="14.25" x14ac:dyDescent="0.2">
      <c r="A1133" s="2"/>
      <c r="B1133" s="2"/>
      <c r="C1133" s="2"/>
      <c r="D1133" s="2"/>
      <c r="E1133" s="2"/>
      <c r="F1133" s="2"/>
      <c r="G1133" s="2"/>
      <c r="H1133" s="2"/>
      <c r="I1133" s="2"/>
      <c r="J1133" s="2"/>
      <c r="K1133" s="2"/>
      <c r="L1133" s="2"/>
      <c r="M1133" s="2"/>
      <c r="N1133" s="2"/>
      <c r="O1133" s="2"/>
      <c r="P1133" s="2"/>
      <c r="Q1133" s="2"/>
      <c r="R1133" s="2"/>
      <c r="S1133" s="2"/>
      <c r="T1133" s="2"/>
      <c r="U1133" s="2"/>
      <c r="V1133" s="2"/>
      <c r="W1133" s="2"/>
      <c r="X1133" s="2"/>
      <c r="Y1133" s="2"/>
      <c r="Z1133" s="2"/>
      <c r="AA1133" s="2"/>
      <c r="AB1133" s="2"/>
      <c r="AC1133" s="2"/>
      <c r="AD1133" s="2"/>
      <c r="AE1133" s="2"/>
      <c r="AF1133" s="2"/>
      <c r="AG1133" s="2"/>
      <c r="AH1133" s="2"/>
      <c r="AI1133" s="2"/>
      <c r="AJ1133" s="2"/>
      <c r="AK1133" s="2"/>
      <c r="AL1133" s="2"/>
      <c r="AM1133" s="2"/>
      <c r="AN1133" s="2"/>
      <c r="AO1133" s="2"/>
      <c r="AP1133" s="2"/>
      <c r="AQ1133" s="2"/>
      <c r="AR1133" s="2"/>
      <c r="AS1133" s="2"/>
    </row>
    <row r="1134" spans="1:45" ht="14.25" x14ac:dyDescent="0.2">
      <c r="A1134" s="2"/>
      <c r="B1134" s="2"/>
      <c r="C1134" s="2"/>
      <c r="D1134" s="2"/>
      <c r="E1134" s="2"/>
      <c r="F1134" s="2"/>
      <c r="G1134" s="2"/>
      <c r="H1134" s="2"/>
      <c r="I1134" s="2"/>
      <c r="J1134" s="2"/>
      <c r="K1134" s="2"/>
      <c r="L1134" s="2"/>
      <c r="M1134" s="2"/>
      <c r="N1134" s="2"/>
      <c r="O1134" s="2"/>
      <c r="P1134" s="2"/>
      <c r="Q1134" s="2"/>
      <c r="R1134" s="2"/>
      <c r="S1134" s="2"/>
      <c r="T1134" s="2"/>
      <c r="U1134" s="2"/>
      <c r="V1134" s="2"/>
      <c r="W1134" s="2"/>
      <c r="X1134" s="2"/>
      <c r="Y1134" s="2"/>
      <c r="Z1134" s="2"/>
      <c r="AA1134" s="2"/>
      <c r="AB1134" s="2"/>
      <c r="AC1134" s="2"/>
      <c r="AD1134" s="2"/>
      <c r="AE1134" s="2"/>
      <c r="AF1134" s="2"/>
      <c r="AG1134" s="2"/>
      <c r="AH1134" s="2"/>
      <c r="AI1134" s="2"/>
      <c r="AJ1134" s="2"/>
      <c r="AK1134" s="2"/>
      <c r="AL1134" s="2"/>
      <c r="AM1134" s="2"/>
      <c r="AN1134" s="2"/>
      <c r="AO1134" s="2"/>
      <c r="AP1134" s="2"/>
      <c r="AQ1134" s="2"/>
      <c r="AR1134" s="2"/>
      <c r="AS1134" s="2"/>
    </row>
    <row r="1135" spans="1:45" ht="14.25" x14ac:dyDescent="0.2">
      <c r="A1135" s="2"/>
      <c r="B1135" s="2"/>
      <c r="C1135" s="2"/>
      <c r="D1135" s="2"/>
      <c r="E1135" s="2"/>
      <c r="F1135" s="2"/>
      <c r="G1135" s="2"/>
      <c r="H1135" s="2"/>
      <c r="I1135" s="2"/>
      <c r="J1135" s="2"/>
      <c r="K1135" s="2"/>
      <c r="L1135" s="2"/>
      <c r="M1135" s="2"/>
      <c r="N1135" s="2"/>
      <c r="O1135" s="2"/>
      <c r="P1135" s="2"/>
      <c r="Q1135" s="2"/>
      <c r="R1135" s="2"/>
      <c r="S1135" s="2"/>
      <c r="T1135" s="2"/>
      <c r="U1135" s="2"/>
      <c r="V1135" s="2"/>
      <c r="W1135" s="2"/>
      <c r="X1135" s="2"/>
      <c r="Y1135" s="2"/>
      <c r="Z1135" s="2"/>
      <c r="AA1135" s="2"/>
      <c r="AB1135" s="2"/>
      <c r="AC1135" s="2"/>
      <c r="AD1135" s="2"/>
      <c r="AE1135" s="2"/>
      <c r="AF1135" s="2"/>
      <c r="AG1135" s="2"/>
      <c r="AH1135" s="2"/>
      <c r="AI1135" s="2"/>
      <c r="AJ1135" s="2"/>
      <c r="AK1135" s="2"/>
      <c r="AL1135" s="2"/>
      <c r="AM1135" s="2"/>
      <c r="AN1135" s="2"/>
      <c r="AO1135" s="2"/>
      <c r="AP1135" s="2"/>
      <c r="AQ1135" s="2"/>
      <c r="AR1135" s="2"/>
      <c r="AS1135" s="2"/>
    </row>
    <row r="1136" spans="1:45" ht="14.25" x14ac:dyDescent="0.2">
      <c r="A1136" s="2"/>
      <c r="B1136" s="2"/>
      <c r="C1136" s="2"/>
      <c r="D1136" s="2"/>
      <c r="E1136" s="2"/>
      <c r="F1136" s="2"/>
      <c r="G1136" s="2"/>
      <c r="H1136" s="2"/>
      <c r="I1136" s="2"/>
      <c r="J1136" s="2"/>
      <c r="K1136" s="2"/>
      <c r="L1136" s="2"/>
      <c r="M1136" s="2"/>
      <c r="N1136" s="2"/>
      <c r="O1136" s="2"/>
      <c r="P1136" s="2"/>
      <c r="Q1136" s="2"/>
      <c r="R1136" s="2"/>
      <c r="S1136" s="2"/>
      <c r="T1136" s="2"/>
      <c r="U1136" s="2"/>
      <c r="V1136" s="2"/>
      <c r="W1136" s="2"/>
      <c r="X1136" s="2"/>
      <c r="Y1136" s="2"/>
      <c r="Z1136" s="2"/>
      <c r="AA1136" s="2"/>
      <c r="AB1136" s="2"/>
      <c r="AC1136" s="2"/>
      <c r="AD1136" s="2"/>
      <c r="AE1136" s="2"/>
      <c r="AF1136" s="2"/>
      <c r="AG1136" s="2"/>
      <c r="AH1136" s="2"/>
      <c r="AI1136" s="2"/>
      <c r="AJ1136" s="2"/>
      <c r="AK1136" s="2"/>
      <c r="AL1136" s="2"/>
      <c r="AM1136" s="2"/>
      <c r="AN1136" s="2"/>
      <c r="AO1136" s="2"/>
      <c r="AP1136" s="2"/>
      <c r="AQ1136" s="2"/>
      <c r="AR1136" s="2"/>
      <c r="AS1136" s="2"/>
    </row>
    <row r="1137" spans="1:45" ht="14.25" x14ac:dyDescent="0.2">
      <c r="A1137" s="2"/>
      <c r="B1137" s="2"/>
      <c r="C1137" s="2"/>
      <c r="D1137" s="2"/>
      <c r="E1137" s="2"/>
      <c r="F1137" s="2"/>
      <c r="G1137" s="2"/>
      <c r="H1137" s="2"/>
      <c r="I1137" s="2"/>
      <c r="J1137" s="2"/>
      <c r="K1137" s="2"/>
      <c r="L1137" s="2"/>
      <c r="M1137" s="2"/>
      <c r="N1137" s="2"/>
      <c r="O1137" s="2"/>
      <c r="P1137" s="2"/>
      <c r="Q1137" s="2"/>
      <c r="R1137" s="2"/>
      <c r="S1137" s="2"/>
      <c r="T1137" s="2"/>
      <c r="U1137" s="2"/>
      <c r="V1137" s="2"/>
      <c r="W1137" s="2"/>
      <c r="X1137" s="2"/>
      <c r="Y1137" s="2"/>
      <c r="Z1137" s="2"/>
      <c r="AA1137" s="2"/>
      <c r="AB1137" s="2"/>
      <c r="AC1137" s="2"/>
      <c r="AD1137" s="2"/>
      <c r="AE1137" s="2"/>
      <c r="AF1137" s="2"/>
      <c r="AG1137" s="2"/>
      <c r="AH1137" s="2"/>
      <c r="AI1137" s="2"/>
      <c r="AJ1137" s="2"/>
      <c r="AK1137" s="2"/>
      <c r="AL1137" s="2"/>
      <c r="AM1137" s="2"/>
      <c r="AN1137" s="2"/>
      <c r="AO1137" s="2"/>
      <c r="AP1137" s="2"/>
      <c r="AQ1137" s="2"/>
      <c r="AR1137" s="2"/>
      <c r="AS1137" s="2"/>
    </row>
    <row r="1138" spans="1:45" ht="14.25" x14ac:dyDescent="0.2">
      <c r="A1138" s="2"/>
      <c r="B1138" s="2"/>
      <c r="C1138" s="2"/>
      <c r="D1138" s="2"/>
      <c r="E1138" s="2"/>
      <c r="F1138" s="2"/>
      <c r="G1138" s="2"/>
      <c r="H1138" s="2"/>
      <c r="I1138" s="2"/>
      <c r="J1138" s="2"/>
      <c r="K1138" s="2"/>
      <c r="L1138" s="2"/>
      <c r="M1138" s="2"/>
      <c r="N1138" s="2"/>
      <c r="O1138" s="2"/>
      <c r="P1138" s="2"/>
      <c r="Q1138" s="2"/>
      <c r="R1138" s="2"/>
      <c r="S1138" s="2"/>
      <c r="T1138" s="2"/>
      <c r="U1138" s="2"/>
      <c r="V1138" s="2"/>
      <c r="W1138" s="2"/>
      <c r="X1138" s="2"/>
      <c r="Y1138" s="2"/>
      <c r="Z1138" s="2"/>
      <c r="AA1138" s="2"/>
      <c r="AB1138" s="2"/>
      <c r="AC1138" s="2"/>
      <c r="AD1138" s="2"/>
      <c r="AE1138" s="2"/>
      <c r="AF1138" s="2"/>
      <c r="AG1138" s="2"/>
      <c r="AH1138" s="2"/>
      <c r="AI1138" s="2"/>
      <c r="AJ1138" s="2"/>
      <c r="AK1138" s="2"/>
      <c r="AL1138" s="2"/>
      <c r="AM1138" s="2"/>
      <c r="AN1138" s="2"/>
      <c r="AO1138" s="2"/>
      <c r="AP1138" s="2"/>
      <c r="AQ1138" s="2"/>
      <c r="AR1138" s="2"/>
      <c r="AS1138" s="2"/>
    </row>
    <row r="1139" spans="1:45" ht="14.25" x14ac:dyDescent="0.2">
      <c r="A1139" s="2"/>
      <c r="B1139" s="2"/>
      <c r="C1139" s="2"/>
      <c r="D1139" s="2"/>
      <c r="E1139" s="2"/>
      <c r="F1139" s="2"/>
      <c r="G1139" s="2"/>
      <c r="H1139" s="2"/>
      <c r="I1139" s="2"/>
      <c r="J1139" s="2"/>
      <c r="K1139" s="2"/>
      <c r="L1139" s="2"/>
      <c r="M1139" s="2"/>
      <c r="N1139" s="2"/>
      <c r="O1139" s="2"/>
      <c r="P1139" s="2"/>
      <c r="Q1139" s="2"/>
      <c r="R1139" s="2"/>
      <c r="S1139" s="2"/>
      <c r="T1139" s="2"/>
      <c r="U1139" s="2"/>
      <c r="V1139" s="2"/>
      <c r="W1139" s="2"/>
      <c r="X1139" s="2"/>
      <c r="Y1139" s="2"/>
      <c r="Z1139" s="2"/>
      <c r="AA1139" s="2"/>
      <c r="AB1139" s="2"/>
      <c r="AC1139" s="2"/>
      <c r="AD1139" s="2"/>
      <c r="AE1139" s="2"/>
      <c r="AF1139" s="2"/>
      <c r="AG1139" s="2"/>
      <c r="AH1139" s="2"/>
      <c r="AI1139" s="2"/>
      <c r="AJ1139" s="2"/>
      <c r="AK1139" s="2"/>
      <c r="AL1139" s="2"/>
      <c r="AM1139" s="2"/>
      <c r="AN1139" s="2"/>
      <c r="AO1139" s="2"/>
      <c r="AP1139" s="2"/>
      <c r="AQ1139" s="2"/>
      <c r="AR1139" s="2"/>
      <c r="AS1139" s="2"/>
    </row>
    <row r="1140" spans="1:45" ht="14.25" x14ac:dyDescent="0.2">
      <c r="A1140" s="2"/>
      <c r="B1140" s="2"/>
      <c r="C1140" s="2"/>
      <c r="D1140" s="2"/>
      <c r="E1140" s="2"/>
      <c r="F1140" s="2"/>
      <c r="G1140" s="2"/>
      <c r="H1140" s="2"/>
      <c r="I1140" s="2"/>
      <c r="J1140" s="2"/>
      <c r="K1140" s="2"/>
      <c r="L1140" s="2"/>
      <c r="M1140" s="2"/>
      <c r="N1140" s="2"/>
      <c r="O1140" s="2"/>
      <c r="P1140" s="2"/>
      <c r="Q1140" s="2"/>
      <c r="R1140" s="2"/>
      <c r="S1140" s="2"/>
      <c r="T1140" s="2"/>
      <c r="U1140" s="2"/>
      <c r="V1140" s="2"/>
      <c r="W1140" s="2"/>
      <c r="X1140" s="2"/>
      <c r="Y1140" s="2"/>
      <c r="Z1140" s="2"/>
      <c r="AA1140" s="2"/>
      <c r="AB1140" s="2"/>
      <c r="AC1140" s="2"/>
      <c r="AD1140" s="2"/>
      <c r="AE1140" s="2"/>
      <c r="AF1140" s="2"/>
      <c r="AG1140" s="2"/>
      <c r="AH1140" s="2"/>
      <c r="AI1140" s="2"/>
      <c r="AJ1140" s="2"/>
      <c r="AK1140" s="2"/>
      <c r="AL1140" s="2"/>
      <c r="AM1140" s="2"/>
      <c r="AN1140" s="2"/>
      <c r="AO1140" s="2"/>
      <c r="AP1140" s="2"/>
      <c r="AQ1140" s="2"/>
      <c r="AR1140" s="2"/>
      <c r="AS1140" s="2"/>
    </row>
    <row r="1141" spans="1:45" ht="14.25" x14ac:dyDescent="0.2">
      <c r="A1141" s="2"/>
      <c r="B1141" s="2"/>
      <c r="C1141" s="2"/>
      <c r="D1141" s="2"/>
      <c r="E1141" s="2"/>
      <c r="F1141" s="2"/>
      <c r="G1141" s="2"/>
      <c r="H1141" s="2"/>
      <c r="I1141" s="2"/>
      <c r="J1141" s="2"/>
      <c r="K1141" s="2"/>
      <c r="L1141" s="2"/>
      <c r="M1141" s="2"/>
      <c r="N1141" s="2"/>
      <c r="O1141" s="2"/>
      <c r="P1141" s="2"/>
      <c r="Q1141" s="2"/>
      <c r="R1141" s="2"/>
      <c r="S1141" s="2"/>
      <c r="T1141" s="2"/>
      <c r="U1141" s="2"/>
      <c r="V1141" s="2"/>
      <c r="W1141" s="2"/>
      <c r="X1141" s="2"/>
      <c r="Y1141" s="2"/>
      <c r="Z1141" s="2"/>
      <c r="AA1141" s="2"/>
      <c r="AB1141" s="2"/>
      <c r="AC1141" s="2"/>
      <c r="AD1141" s="2"/>
      <c r="AE1141" s="2"/>
      <c r="AF1141" s="2"/>
      <c r="AG1141" s="2"/>
      <c r="AH1141" s="2"/>
      <c r="AI1141" s="2"/>
      <c r="AJ1141" s="2"/>
      <c r="AK1141" s="2"/>
      <c r="AL1141" s="2"/>
      <c r="AM1141" s="2"/>
      <c r="AN1141" s="2"/>
      <c r="AO1141" s="2"/>
      <c r="AP1141" s="2"/>
      <c r="AQ1141" s="2"/>
      <c r="AR1141" s="2"/>
      <c r="AS1141" s="2"/>
    </row>
    <row r="1142" spans="1:45" ht="14.25" x14ac:dyDescent="0.2">
      <c r="A1142" s="2"/>
      <c r="B1142" s="2"/>
      <c r="C1142" s="2"/>
      <c r="D1142" s="2"/>
      <c r="E1142" s="2"/>
      <c r="F1142" s="2"/>
      <c r="G1142" s="2"/>
      <c r="H1142" s="2"/>
      <c r="I1142" s="2"/>
      <c r="J1142" s="2"/>
      <c r="K1142" s="2"/>
      <c r="L1142" s="2"/>
      <c r="M1142" s="2"/>
      <c r="N1142" s="2"/>
      <c r="O1142" s="2"/>
      <c r="P1142" s="2"/>
      <c r="Q1142" s="2"/>
      <c r="R1142" s="2"/>
      <c r="S1142" s="2"/>
      <c r="T1142" s="2"/>
      <c r="U1142" s="2"/>
      <c r="V1142" s="2"/>
      <c r="W1142" s="2"/>
      <c r="X1142" s="2"/>
      <c r="Y1142" s="2"/>
      <c r="Z1142" s="2"/>
      <c r="AA1142" s="2"/>
      <c r="AB1142" s="2"/>
      <c r="AC1142" s="2"/>
      <c r="AD1142" s="2"/>
      <c r="AE1142" s="2"/>
      <c r="AF1142" s="2"/>
      <c r="AG1142" s="2"/>
      <c r="AH1142" s="2"/>
      <c r="AI1142" s="2"/>
      <c r="AJ1142" s="2"/>
      <c r="AK1142" s="2"/>
      <c r="AL1142" s="2"/>
      <c r="AM1142" s="2"/>
      <c r="AN1142" s="2"/>
      <c r="AO1142" s="2"/>
      <c r="AP1142" s="2"/>
      <c r="AQ1142" s="2"/>
      <c r="AR1142" s="2"/>
      <c r="AS1142" s="2"/>
    </row>
    <row r="1143" spans="1:45" ht="14.25" x14ac:dyDescent="0.2">
      <c r="A1143" s="2"/>
      <c r="B1143" s="2"/>
      <c r="C1143" s="2"/>
      <c r="D1143" s="2"/>
      <c r="E1143" s="2"/>
      <c r="F1143" s="2"/>
      <c r="G1143" s="2"/>
      <c r="H1143" s="2"/>
      <c r="I1143" s="2"/>
      <c r="J1143" s="2"/>
      <c r="K1143" s="2"/>
      <c r="L1143" s="2"/>
      <c r="M1143" s="2"/>
      <c r="N1143" s="2"/>
      <c r="O1143" s="2"/>
      <c r="P1143" s="2"/>
      <c r="Q1143" s="2"/>
      <c r="R1143" s="2"/>
      <c r="S1143" s="2"/>
      <c r="T1143" s="2"/>
      <c r="U1143" s="2"/>
      <c r="V1143" s="2"/>
      <c r="W1143" s="2"/>
      <c r="X1143" s="2"/>
      <c r="Y1143" s="2"/>
      <c r="Z1143" s="2"/>
      <c r="AA1143" s="2"/>
      <c r="AB1143" s="2"/>
      <c r="AC1143" s="2"/>
      <c r="AD1143" s="2"/>
      <c r="AE1143" s="2"/>
      <c r="AF1143" s="2"/>
      <c r="AG1143" s="2"/>
      <c r="AH1143" s="2"/>
      <c r="AI1143" s="2"/>
      <c r="AJ1143" s="2"/>
      <c r="AK1143" s="2"/>
      <c r="AL1143" s="2"/>
      <c r="AM1143" s="2"/>
      <c r="AN1143" s="2"/>
      <c r="AO1143" s="2"/>
      <c r="AP1143" s="2"/>
      <c r="AQ1143" s="2"/>
      <c r="AR1143" s="2"/>
      <c r="AS1143" s="2"/>
    </row>
    <row r="1144" spans="1:45" ht="14.25" x14ac:dyDescent="0.2">
      <c r="A1144" s="2"/>
      <c r="B1144" s="2"/>
      <c r="C1144" s="2"/>
      <c r="D1144" s="2"/>
      <c r="E1144" s="2"/>
      <c r="F1144" s="2"/>
      <c r="G1144" s="2"/>
      <c r="H1144" s="2"/>
      <c r="I1144" s="2"/>
      <c r="J1144" s="2"/>
      <c r="K1144" s="2"/>
      <c r="L1144" s="2"/>
      <c r="M1144" s="2"/>
      <c r="N1144" s="2"/>
      <c r="O1144" s="2"/>
      <c r="P1144" s="2"/>
      <c r="Q1144" s="2"/>
      <c r="R1144" s="2"/>
      <c r="S1144" s="2"/>
      <c r="T1144" s="2"/>
      <c r="U1144" s="2"/>
      <c r="V1144" s="2"/>
      <c r="W1144" s="2"/>
      <c r="X1144" s="2"/>
      <c r="Y1144" s="2"/>
      <c r="Z1144" s="2"/>
      <c r="AA1144" s="2"/>
      <c r="AB1144" s="2"/>
      <c r="AC1144" s="2"/>
      <c r="AD1144" s="2"/>
      <c r="AE1144" s="2"/>
      <c r="AF1144" s="2"/>
      <c r="AG1144" s="2"/>
      <c r="AH1144" s="2"/>
      <c r="AI1144" s="2"/>
      <c r="AJ1144" s="2"/>
      <c r="AK1144" s="2"/>
      <c r="AL1144" s="2"/>
      <c r="AM1144" s="2"/>
      <c r="AN1144" s="2"/>
      <c r="AO1144" s="2"/>
      <c r="AP1144" s="2"/>
      <c r="AQ1144" s="2"/>
      <c r="AR1144" s="2"/>
      <c r="AS1144" s="2"/>
    </row>
    <row r="1145" spans="1:45" ht="14.25" x14ac:dyDescent="0.2">
      <c r="A1145" s="2"/>
      <c r="B1145" s="2"/>
      <c r="C1145" s="2"/>
      <c r="D1145" s="2"/>
      <c r="E1145" s="2"/>
      <c r="F1145" s="2"/>
      <c r="G1145" s="2"/>
      <c r="H1145" s="2"/>
      <c r="I1145" s="2"/>
      <c r="J1145" s="2"/>
      <c r="K1145" s="2"/>
      <c r="L1145" s="2"/>
      <c r="M1145" s="2"/>
      <c r="N1145" s="2"/>
      <c r="O1145" s="2"/>
      <c r="P1145" s="2"/>
      <c r="Q1145" s="2"/>
      <c r="R1145" s="2"/>
      <c r="S1145" s="2"/>
      <c r="T1145" s="2"/>
      <c r="U1145" s="2"/>
      <c r="V1145" s="2"/>
      <c r="W1145" s="2"/>
      <c r="X1145" s="2"/>
      <c r="Y1145" s="2"/>
      <c r="Z1145" s="2"/>
      <c r="AA1145" s="2"/>
      <c r="AB1145" s="2"/>
      <c r="AC1145" s="2"/>
      <c r="AD1145" s="2"/>
      <c r="AE1145" s="2"/>
      <c r="AF1145" s="2"/>
      <c r="AG1145" s="2"/>
      <c r="AH1145" s="2"/>
      <c r="AI1145" s="2"/>
      <c r="AJ1145" s="2"/>
      <c r="AK1145" s="2"/>
      <c r="AL1145" s="2"/>
      <c r="AM1145" s="2"/>
      <c r="AN1145" s="2"/>
      <c r="AO1145" s="2"/>
      <c r="AP1145" s="2"/>
      <c r="AQ1145" s="2"/>
      <c r="AR1145" s="2"/>
      <c r="AS1145" s="2"/>
    </row>
    <row r="1146" spans="1:45" ht="14.25" x14ac:dyDescent="0.2">
      <c r="A1146" s="2"/>
      <c r="B1146" s="2"/>
      <c r="C1146" s="2"/>
      <c r="D1146" s="2"/>
      <c r="E1146" s="2"/>
      <c r="F1146" s="2"/>
      <c r="G1146" s="2"/>
      <c r="H1146" s="2"/>
      <c r="I1146" s="2"/>
      <c r="J1146" s="2"/>
      <c r="K1146" s="2"/>
      <c r="L1146" s="2"/>
      <c r="M1146" s="2"/>
      <c r="N1146" s="2"/>
      <c r="O1146" s="2"/>
      <c r="P1146" s="2"/>
      <c r="Q1146" s="2"/>
      <c r="R1146" s="2"/>
      <c r="S1146" s="2"/>
      <c r="T1146" s="2"/>
      <c r="U1146" s="2"/>
      <c r="V1146" s="2"/>
      <c r="W1146" s="2"/>
      <c r="X1146" s="2"/>
      <c r="Y1146" s="2"/>
      <c r="Z1146" s="2"/>
      <c r="AA1146" s="2"/>
      <c r="AB1146" s="2"/>
      <c r="AC1146" s="2"/>
      <c r="AD1146" s="2"/>
      <c r="AE1146" s="2"/>
      <c r="AF1146" s="2"/>
      <c r="AG1146" s="2"/>
      <c r="AH1146" s="2"/>
      <c r="AI1146" s="2"/>
      <c r="AJ1146" s="2"/>
      <c r="AK1146" s="2"/>
      <c r="AL1146" s="2"/>
      <c r="AM1146" s="2"/>
      <c r="AN1146" s="2"/>
      <c r="AO1146" s="2"/>
      <c r="AP1146" s="2"/>
      <c r="AQ1146" s="2"/>
      <c r="AR1146" s="2"/>
      <c r="AS1146" s="2"/>
    </row>
    <row r="1147" spans="1:45" ht="14.25" x14ac:dyDescent="0.2">
      <c r="A1147" s="2"/>
      <c r="B1147" s="2"/>
      <c r="C1147" s="2"/>
      <c r="D1147" s="2"/>
      <c r="E1147" s="2"/>
      <c r="F1147" s="2"/>
      <c r="G1147" s="2"/>
      <c r="H1147" s="2"/>
      <c r="I1147" s="2"/>
      <c r="J1147" s="2"/>
      <c r="K1147" s="2"/>
      <c r="L1147" s="2"/>
      <c r="M1147" s="2"/>
      <c r="N1147" s="2"/>
      <c r="O1147" s="2"/>
      <c r="P1147" s="2"/>
      <c r="Q1147" s="2"/>
      <c r="R1147" s="2"/>
      <c r="S1147" s="2"/>
      <c r="T1147" s="2"/>
      <c r="U1147" s="2"/>
      <c r="V1147" s="2"/>
      <c r="W1147" s="2"/>
      <c r="X1147" s="2"/>
      <c r="Y1147" s="2"/>
      <c r="Z1147" s="2"/>
      <c r="AA1147" s="2"/>
      <c r="AB1147" s="2"/>
      <c r="AC1147" s="2"/>
      <c r="AD1147" s="2"/>
      <c r="AE1147" s="2"/>
      <c r="AF1147" s="2"/>
      <c r="AG1147" s="2"/>
      <c r="AH1147" s="2"/>
      <c r="AI1147" s="2"/>
      <c r="AJ1147" s="2"/>
      <c r="AK1147" s="2"/>
      <c r="AL1147" s="2"/>
      <c r="AM1147" s="2"/>
      <c r="AN1147" s="2"/>
      <c r="AO1147" s="2"/>
      <c r="AP1147" s="2"/>
      <c r="AQ1147" s="2"/>
      <c r="AR1147" s="2"/>
      <c r="AS1147" s="2"/>
    </row>
    <row r="1148" spans="1:45" ht="14.25" x14ac:dyDescent="0.2">
      <c r="A1148" s="2"/>
      <c r="B1148" s="2"/>
      <c r="C1148" s="2"/>
      <c r="D1148" s="2"/>
      <c r="E1148" s="2"/>
      <c r="F1148" s="2"/>
      <c r="G1148" s="2"/>
      <c r="H1148" s="2"/>
      <c r="I1148" s="2"/>
      <c r="J1148" s="2"/>
      <c r="K1148" s="2"/>
      <c r="L1148" s="2"/>
      <c r="M1148" s="2"/>
      <c r="N1148" s="2"/>
      <c r="O1148" s="2"/>
      <c r="P1148" s="2"/>
      <c r="Q1148" s="2"/>
      <c r="R1148" s="2"/>
      <c r="S1148" s="2"/>
      <c r="T1148" s="2"/>
      <c r="U1148" s="2"/>
      <c r="V1148" s="2"/>
      <c r="W1148" s="2"/>
      <c r="X1148" s="2"/>
      <c r="Y1148" s="2"/>
      <c r="Z1148" s="2"/>
      <c r="AA1148" s="2"/>
      <c r="AB1148" s="2"/>
      <c r="AC1148" s="2"/>
      <c r="AD1148" s="2"/>
      <c r="AE1148" s="2"/>
      <c r="AF1148" s="2"/>
      <c r="AG1148" s="2"/>
      <c r="AH1148" s="2"/>
      <c r="AI1148" s="2"/>
      <c r="AJ1148" s="2"/>
      <c r="AK1148" s="2"/>
      <c r="AL1148" s="2"/>
      <c r="AM1148" s="2"/>
      <c r="AN1148" s="2"/>
      <c r="AO1148" s="2"/>
      <c r="AP1148" s="2"/>
      <c r="AQ1148" s="2"/>
      <c r="AR1148" s="2"/>
      <c r="AS1148" s="2"/>
    </row>
    <row r="1149" spans="1:45" ht="14.25" x14ac:dyDescent="0.2">
      <c r="A1149" s="2"/>
      <c r="B1149" s="2"/>
      <c r="C1149" s="2"/>
      <c r="D1149" s="2"/>
      <c r="E1149" s="2"/>
      <c r="F1149" s="2"/>
      <c r="G1149" s="2"/>
      <c r="H1149" s="2"/>
      <c r="I1149" s="2"/>
      <c r="J1149" s="2"/>
      <c r="K1149" s="2"/>
      <c r="L1149" s="2"/>
      <c r="M1149" s="2"/>
      <c r="N1149" s="2"/>
      <c r="O1149" s="2"/>
      <c r="P1149" s="2"/>
      <c r="Q1149" s="2"/>
      <c r="R1149" s="2"/>
      <c r="S1149" s="2"/>
      <c r="T1149" s="2"/>
      <c r="U1149" s="2"/>
      <c r="V1149" s="2"/>
      <c r="W1149" s="2"/>
      <c r="X1149" s="2"/>
      <c r="Y1149" s="2"/>
      <c r="Z1149" s="2"/>
      <c r="AA1149" s="2"/>
      <c r="AB1149" s="2"/>
      <c r="AC1149" s="2"/>
      <c r="AD1149" s="2"/>
      <c r="AE1149" s="2"/>
      <c r="AF1149" s="2"/>
      <c r="AG1149" s="2"/>
      <c r="AH1149" s="2"/>
      <c r="AI1149" s="2"/>
      <c r="AJ1149" s="2"/>
      <c r="AK1149" s="2"/>
      <c r="AL1149" s="2"/>
      <c r="AM1149" s="2"/>
      <c r="AN1149" s="2"/>
      <c r="AO1149" s="2"/>
      <c r="AP1149" s="2"/>
      <c r="AQ1149" s="2"/>
      <c r="AR1149" s="2"/>
      <c r="AS1149" s="2"/>
    </row>
    <row r="1150" spans="1:45" ht="14.25" x14ac:dyDescent="0.2">
      <c r="A1150" s="2"/>
      <c r="B1150" s="2"/>
      <c r="C1150" s="2"/>
      <c r="D1150" s="2"/>
      <c r="E1150" s="2"/>
      <c r="F1150" s="2"/>
      <c r="G1150" s="2"/>
      <c r="H1150" s="2"/>
      <c r="I1150" s="2"/>
      <c r="J1150" s="2"/>
      <c r="K1150" s="2"/>
      <c r="L1150" s="2"/>
      <c r="M1150" s="2"/>
      <c r="N1150" s="2"/>
      <c r="O1150" s="2"/>
      <c r="P1150" s="2"/>
      <c r="Q1150" s="2"/>
      <c r="R1150" s="2"/>
      <c r="S1150" s="2"/>
      <c r="T1150" s="2"/>
      <c r="U1150" s="2"/>
      <c r="V1150" s="2"/>
      <c r="W1150" s="2"/>
      <c r="X1150" s="2"/>
      <c r="Y1150" s="2"/>
      <c r="Z1150" s="2"/>
      <c r="AA1150" s="2"/>
      <c r="AB1150" s="2"/>
      <c r="AC1150" s="2"/>
      <c r="AD1150" s="2"/>
      <c r="AE1150" s="2"/>
      <c r="AF1150" s="2"/>
      <c r="AG1150" s="2"/>
      <c r="AH1150" s="2"/>
      <c r="AI1150" s="2"/>
      <c r="AJ1150" s="2"/>
      <c r="AK1150" s="2"/>
      <c r="AL1150" s="2"/>
      <c r="AM1150" s="2"/>
      <c r="AN1150" s="2"/>
      <c r="AO1150" s="2"/>
      <c r="AP1150" s="2"/>
      <c r="AQ1150" s="2"/>
      <c r="AR1150" s="2"/>
      <c r="AS1150" s="2"/>
    </row>
    <row r="1151" spans="1:45" ht="14.25" x14ac:dyDescent="0.2">
      <c r="A1151" s="2"/>
      <c r="B1151" s="2"/>
      <c r="C1151" s="2"/>
      <c r="D1151" s="2"/>
      <c r="E1151" s="2"/>
      <c r="F1151" s="2"/>
      <c r="G1151" s="2"/>
      <c r="H1151" s="2"/>
      <c r="I1151" s="2"/>
      <c r="J1151" s="2"/>
      <c r="K1151" s="2"/>
      <c r="L1151" s="2"/>
      <c r="M1151" s="2"/>
      <c r="N1151" s="2"/>
      <c r="O1151" s="2"/>
      <c r="P1151" s="2"/>
      <c r="Q1151" s="2"/>
      <c r="R1151" s="2"/>
      <c r="S1151" s="2"/>
      <c r="T1151" s="2"/>
      <c r="U1151" s="2"/>
      <c r="V1151" s="2"/>
      <c r="W1151" s="2"/>
      <c r="X1151" s="2"/>
      <c r="Y1151" s="2"/>
      <c r="Z1151" s="2"/>
      <c r="AA1151" s="2"/>
      <c r="AB1151" s="2"/>
      <c r="AC1151" s="2"/>
      <c r="AD1151" s="2"/>
      <c r="AE1151" s="2"/>
      <c r="AF1151" s="2"/>
      <c r="AG1151" s="2"/>
      <c r="AH1151" s="2"/>
      <c r="AI1151" s="2"/>
      <c r="AJ1151" s="2"/>
      <c r="AK1151" s="2"/>
      <c r="AL1151" s="2"/>
      <c r="AM1151" s="2"/>
      <c r="AN1151" s="2"/>
      <c r="AO1151" s="2"/>
      <c r="AP1151" s="2"/>
      <c r="AQ1151" s="2"/>
      <c r="AR1151" s="2"/>
      <c r="AS1151" s="2"/>
    </row>
    <row r="1152" spans="1:45" ht="14.25" x14ac:dyDescent="0.2">
      <c r="A1152" s="2"/>
      <c r="B1152" s="2"/>
      <c r="C1152" s="2"/>
      <c r="D1152" s="2"/>
      <c r="E1152" s="2"/>
      <c r="F1152" s="2"/>
      <c r="G1152" s="2"/>
      <c r="H1152" s="2"/>
      <c r="I1152" s="2"/>
      <c r="J1152" s="2"/>
      <c r="K1152" s="2"/>
      <c r="L1152" s="2"/>
      <c r="M1152" s="2"/>
      <c r="N1152" s="2"/>
      <c r="O1152" s="2"/>
      <c r="P1152" s="2"/>
      <c r="Q1152" s="2"/>
      <c r="R1152" s="2"/>
      <c r="S1152" s="2"/>
      <c r="T1152" s="2"/>
      <c r="U1152" s="2"/>
      <c r="V1152" s="2"/>
      <c r="W1152" s="2"/>
      <c r="X1152" s="2"/>
      <c r="Y1152" s="2"/>
      <c r="Z1152" s="2"/>
      <c r="AA1152" s="2"/>
      <c r="AB1152" s="2"/>
      <c r="AC1152" s="2"/>
      <c r="AD1152" s="2"/>
      <c r="AE1152" s="2"/>
      <c r="AF1152" s="2"/>
      <c r="AG1152" s="2"/>
      <c r="AH1152" s="2"/>
      <c r="AI1152" s="2"/>
      <c r="AJ1152" s="2"/>
      <c r="AK1152" s="2"/>
      <c r="AL1152" s="2"/>
      <c r="AM1152" s="2"/>
      <c r="AN1152" s="2"/>
      <c r="AO1152" s="2"/>
      <c r="AP1152" s="2"/>
      <c r="AQ1152" s="2"/>
      <c r="AR1152" s="2"/>
      <c r="AS1152" s="2"/>
    </row>
    <row r="1153" spans="1:45" ht="14.25" x14ac:dyDescent="0.2">
      <c r="A1153" s="2"/>
      <c r="B1153" s="2"/>
      <c r="C1153" s="2"/>
      <c r="D1153" s="2"/>
      <c r="E1153" s="2"/>
      <c r="F1153" s="2"/>
      <c r="G1153" s="2"/>
      <c r="H1153" s="2"/>
      <c r="I1153" s="2"/>
      <c r="J1153" s="2"/>
      <c r="K1153" s="2"/>
      <c r="L1153" s="2"/>
      <c r="M1153" s="2"/>
      <c r="N1153" s="2"/>
      <c r="O1153" s="2"/>
      <c r="P1153" s="2"/>
      <c r="Q1153" s="2"/>
      <c r="R1153" s="2"/>
      <c r="S1153" s="2"/>
      <c r="T1153" s="2"/>
      <c r="U1153" s="2"/>
      <c r="V1153" s="2"/>
      <c r="W1153" s="2"/>
      <c r="X1153" s="2"/>
      <c r="Y1153" s="2"/>
      <c r="Z1153" s="2"/>
      <c r="AA1153" s="2"/>
      <c r="AB1153" s="2"/>
      <c r="AC1153" s="2"/>
      <c r="AD1153" s="2"/>
      <c r="AE1153" s="2"/>
      <c r="AF1153" s="2"/>
      <c r="AG1153" s="2"/>
      <c r="AH1153" s="2"/>
      <c r="AI1153" s="2"/>
      <c r="AJ1153" s="2"/>
      <c r="AK1153" s="2"/>
      <c r="AL1153" s="2"/>
      <c r="AM1153" s="2"/>
      <c r="AN1153" s="2"/>
      <c r="AO1153" s="2"/>
      <c r="AP1153" s="2"/>
      <c r="AQ1153" s="2"/>
      <c r="AR1153" s="2"/>
      <c r="AS1153" s="2"/>
    </row>
    <row r="1154" spans="1:45" ht="14.25" x14ac:dyDescent="0.2">
      <c r="A1154" s="2"/>
      <c r="B1154" s="2"/>
      <c r="C1154" s="2"/>
      <c r="D1154" s="2"/>
      <c r="E1154" s="2"/>
      <c r="F1154" s="2"/>
      <c r="G1154" s="2"/>
      <c r="H1154" s="2"/>
      <c r="I1154" s="2"/>
      <c r="J1154" s="2"/>
      <c r="K1154" s="2"/>
      <c r="L1154" s="2"/>
      <c r="M1154" s="2"/>
      <c r="N1154" s="2"/>
      <c r="O1154" s="2"/>
      <c r="P1154" s="2"/>
      <c r="Q1154" s="2"/>
      <c r="R1154" s="2"/>
      <c r="S1154" s="2"/>
      <c r="T1154" s="2"/>
      <c r="U1154" s="2"/>
      <c r="V1154" s="2"/>
      <c r="W1154" s="2"/>
      <c r="X1154" s="2"/>
      <c r="Y1154" s="2"/>
      <c r="Z1154" s="2"/>
      <c r="AA1154" s="2"/>
      <c r="AB1154" s="2"/>
      <c r="AC1154" s="2"/>
      <c r="AD1154" s="2"/>
      <c r="AE1154" s="2"/>
      <c r="AF1154" s="2"/>
      <c r="AG1154" s="2"/>
      <c r="AH1154" s="2"/>
      <c r="AI1154" s="2"/>
      <c r="AJ1154" s="2"/>
      <c r="AK1154" s="2"/>
      <c r="AL1154" s="2"/>
      <c r="AM1154" s="2"/>
      <c r="AN1154" s="2"/>
      <c r="AO1154" s="2"/>
      <c r="AP1154" s="2"/>
      <c r="AQ1154" s="2"/>
      <c r="AR1154" s="2"/>
      <c r="AS1154" s="2"/>
    </row>
    <row r="1155" spans="1:45" ht="14.25" x14ac:dyDescent="0.2">
      <c r="A1155" s="2"/>
      <c r="B1155" s="2"/>
      <c r="C1155" s="2"/>
      <c r="D1155" s="2"/>
      <c r="E1155" s="2"/>
      <c r="F1155" s="2"/>
      <c r="G1155" s="2"/>
      <c r="H1155" s="2"/>
      <c r="I1155" s="2"/>
      <c r="J1155" s="2"/>
      <c r="K1155" s="2"/>
      <c r="L1155" s="2"/>
      <c r="M1155" s="2"/>
      <c r="N1155" s="2"/>
      <c r="O1155" s="2"/>
      <c r="P1155" s="2"/>
      <c r="Q1155" s="2"/>
      <c r="R1155" s="2"/>
      <c r="S1155" s="2"/>
      <c r="T1155" s="2"/>
      <c r="U1155" s="2"/>
      <c r="V1155" s="2"/>
      <c r="W1155" s="2"/>
      <c r="X1155" s="2"/>
      <c r="Y1155" s="2"/>
      <c r="Z1155" s="2"/>
      <c r="AA1155" s="2"/>
      <c r="AB1155" s="2"/>
      <c r="AC1155" s="2"/>
      <c r="AD1155" s="2"/>
      <c r="AE1155" s="2"/>
      <c r="AF1155" s="2"/>
      <c r="AG1155" s="2"/>
      <c r="AH1155" s="2"/>
      <c r="AI1155" s="2"/>
      <c r="AJ1155" s="2"/>
      <c r="AK1155" s="2"/>
      <c r="AL1155" s="2"/>
      <c r="AM1155" s="2"/>
      <c r="AN1155" s="2"/>
      <c r="AO1155" s="2"/>
      <c r="AP1155" s="2"/>
      <c r="AQ1155" s="2"/>
      <c r="AR1155" s="2"/>
      <c r="AS1155" s="2"/>
    </row>
    <row r="1156" spans="1:45" ht="14.25" x14ac:dyDescent="0.2">
      <c r="A1156" s="2"/>
      <c r="B1156" s="2"/>
      <c r="C1156" s="2"/>
      <c r="D1156" s="2"/>
      <c r="E1156" s="2"/>
      <c r="F1156" s="2"/>
      <c r="G1156" s="2"/>
      <c r="H1156" s="2"/>
      <c r="I1156" s="2"/>
      <c r="J1156" s="2"/>
      <c r="K1156" s="2"/>
      <c r="L1156" s="2"/>
      <c r="M1156" s="2"/>
      <c r="N1156" s="2"/>
      <c r="O1156" s="2"/>
      <c r="P1156" s="2"/>
      <c r="Q1156" s="2"/>
      <c r="R1156" s="2"/>
      <c r="S1156" s="2"/>
      <c r="T1156" s="2"/>
      <c r="U1156" s="2"/>
      <c r="V1156" s="2"/>
      <c r="W1156" s="2"/>
      <c r="X1156" s="2"/>
      <c r="Y1156" s="2"/>
      <c r="Z1156" s="2"/>
      <c r="AA1156" s="2"/>
      <c r="AB1156" s="2"/>
      <c r="AC1156" s="2"/>
      <c r="AD1156" s="2"/>
      <c r="AE1156" s="2"/>
      <c r="AF1156" s="2"/>
      <c r="AG1156" s="2"/>
      <c r="AH1156" s="2"/>
      <c r="AI1156" s="2"/>
      <c r="AJ1156" s="2"/>
      <c r="AK1156" s="2"/>
      <c r="AL1156" s="2"/>
      <c r="AM1156" s="2"/>
      <c r="AN1156" s="2"/>
      <c r="AO1156" s="2"/>
      <c r="AP1156" s="2"/>
      <c r="AQ1156" s="2"/>
      <c r="AR1156" s="2"/>
      <c r="AS1156" s="2"/>
    </row>
    <row r="1157" spans="1:45" ht="14.25" x14ac:dyDescent="0.2">
      <c r="A1157" s="2"/>
      <c r="B1157" s="2"/>
      <c r="C1157" s="2"/>
      <c r="D1157" s="2"/>
      <c r="E1157" s="2"/>
      <c r="F1157" s="2"/>
      <c r="G1157" s="2"/>
      <c r="H1157" s="2"/>
      <c r="I1157" s="2"/>
      <c r="J1157" s="2"/>
      <c r="K1157" s="2"/>
      <c r="L1157" s="2"/>
      <c r="M1157" s="2"/>
      <c r="N1157" s="2"/>
      <c r="O1157" s="2"/>
      <c r="P1157" s="2"/>
      <c r="Q1157" s="2"/>
      <c r="R1157" s="2"/>
      <c r="S1157" s="2"/>
      <c r="T1157" s="2"/>
      <c r="U1157" s="2"/>
      <c r="V1157" s="2"/>
      <c r="W1157" s="2"/>
      <c r="X1157" s="2"/>
      <c r="Y1157" s="2"/>
      <c r="Z1157" s="2"/>
      <c r="AA1157" s="2"/>
      <c r="AB1157" s="2"/>
      <c r="AC1157" s="2"/>
      <c r="AD1157" s="2"/>
      <c r="AE1157" s="2"/>
      <c r="AF1157" s="2"/>
      <c r="AG1157" s="2"/>
      <c r="AH1157" s="2"/>
      <c r="AI1157" s="2"/>
      <c r="AJ1157" s="2"/>
      <c r="AK1157" s="2"/>
      <c r="AL1157" s="2"/>
      <c r="AM1157" s="2"/>
      <c r="AN1157" s="2"/>
      <c r="AO1157" s="2"/>
      <c r="AP1157" s="2"/>
      <c r="AQ1157" s="2"/>
      <c r="AR1157" s="2"/>
      <c r="AS1157" s="2"/>
    </row>
    <row r="1158" spans="1:45" ht="14.25" x14ac:dyDescent="0.2">
      <c r="A1158" s="2"/>
      <c r="B1158" s="2"/>
      <c r="C1158" s="2"/>
      <c r="D1158" s="2"/>
      <c r="E1158" s="2"/>
      <c r="F1158" s="2"/>
      <c r="G1158" s="2"/>
      <c r="H1158" s="2"/>
      <c r="I1158" s="2"/>
      <c r="J1158" s="2"/>
      <c r="K1158" s="2"/>
      <c r="L1158" s="2"/>
      <c r="M1158" s="2"/>
      <c r="N1158" s="2"/>
      <c r="O1158" s="2"/>
      <c r="P1158" s="2"/>
      <c r="Q1158" s="2"/>
      <c r="R1158" s="2"/>
      <c r="S1158" s="2"/>
      <c r="T1158" s="2"/>
      <c r="U1158" s="2"/>
      <c r="V1158" s="2"/>
      <c r="W1158" s="2"/>
      <c r="X1158" s="2"/>
      <c r="Y1158" s="2"/>
      <c r="Z1158" s="2"/>
      <c r="AA1158" s="2"/>
      <c r="AB1158" s="2"/>
      <c r="AC1158" s="2"/>
      <c r="AD1158" s="2"/>
      <c r="AE1158" s="2"/>
      <c r="AF1158" s="2"/>
      <c r="AG1158" s="2"/>
      <c r="AH1158" s="2"/>
      <c r="AI1158" s="2"/>
      <c r="AJ1158" s="2"/>
      <c r="AK1158" s="2"/>
      <c r="AL1158" s="2"/>
      <c r="AM1158" s="2"/>
      <c r="AN1158" s="2"/>
      <c r="AO1158" s="2"/>
      <c r="AP1158" s="2"/>
      <c r="AQ1158" s="2"/>
      <c r="AR1158" s="2"/>
      <c r="AS1158" s="2"/>
    </row>
    <row r="1159" spans="1:45" ht="14.25" x14ac:dyDescent="0.2">
      <c r="A1159" s="2"/>
      <c r="B1159" s="2"/>
      <c r="C1159" s="2"/>
      <c r="D1159" s="2"/>
      <c r="E1159" s="2"/>
      <c r="F1159" s="2"/>
      <c r="G1159" s="2"/>
      <c r="H1159" s="2"/>
      <c r="I1159" s="2"/>
      <c r="J1159" s="2"/>
      <c r="K1159" s="2"/>
      <c r="L1159" s="2"/>
      <c r="M1159" s="2"/>
      <c r="N1159" s="2"/>
      <c r="O1159" s="2"/>
      <c r="P1159" s="2"/>
      <c r="Q1159" s="2"/>
      <c r="R1159" s="2"/>
      <c r="S1159" s="2"/>
      <c r="T1159" s="2"/>
      <c r="U1159" s="2"/>
      <c r="V1159" s="2"/>
      <c r="W1159" s="2"/>
      <c r="X1159" s="2"/>
      <c r="Y1159" s="2"/>
      <c r="Z1159" s="2"/>
      <c r="AA1159" s="2"/>
      <c r="AB1159" s="2"/>
      <c r="AC1159" s="2"/>
      <c r="AD1159" s="2"/>
      <c r="AE1159" s="2"/>
      <c r="AF1159" s="2"/>
      <c r="AG1159" s="2"/>
      <c r="AH1159" s="2"/>
      <c r="AI1159" s="2"/>
      <c r="AJ1159" s="2"/>
      <c r="AK1159" s="2"/>
      <c r="AL1159" s="2"/>
      <c r="AM1159" s="2"/>
      <c r="AN1159" s="2"/>
      <c r="AO1159" s="2"/>
      <c r="AP1159" s="2"/>
      <c r="AQ1159" s="2"/>
      <c r="AR1159" s="2"/>
      <c r="AS1159" s="2"/>
    </row>
    <row r="1160" spans="1:45" ht="14.25" x14ac:dyDescent="0.2">
      <c r="A1160" s="2"/>
      <c r="B1160" s="2"/>
      <c r="C1160" s="2"/>
      <c r="D1160" s="2"/>
      <c r="E1160" s="2"/>
      <c r="F1160" s="2"/>
      <c r="G1160" s="2"/>
      <c r="H1160" s="2"/>
      <c r="I1160" s="2"/>
      <c r="J1160" s="2"/>
      <c r="K1160" s="2"/>
      <c r="L1160" s="2"/>
      <c r="M1160" s="2"/>
      <c r="N1160" s="2"/>
      <c r="O1160" s="2"/>
      <c r="P1160" s="2"/>
      <c r="Q1160" s="2"/>
      <c r="R1160" s="2"/>
      <c r="S1160" s="2"/>
      <c r="T1160" s="2"/>
      <c r="U1160" s="2"/>
      <c r="V1160" s="2"/>
      <c r="W1160" s="2"/>
      <c r="X1160" s="2"/>
      <c r="Y1160" s="2"/>
      <c r="Z1160" s="2"/>
      <c r="AA1160" s="2"/>
      <c r="AB1160" s="2"/>
      <c r="AC1160" s="2"/>
      <c r="AD1160" s="2"/>
      <c r="AE1160" s="2"/>
      <c r="AF1160" s="2"/>
      <c r="AG1160" s="2"/>
      <c r="AH1160" s="2"/>
      <c r="AI1160" s="2"/>
      <c r="AJ1160" s="2"/>
      <c r="AK1160" s="2"/>
      <c r="AL1160" s="2"/>
      <c r="AM1160" s="2"/>
      <c r="AN1160" s="2"/>
      <c r="AO1160" s="2"/>
      <c r="AP1160" s="2"/>
      <c r="AQ1160" s="2"/>
      <c r="AR1160" s="2"/>
      <c r="AS1160" s="2"/>
    </row>
    <row r="1161" spans="1:45" ht="14.25" x14ac:dyDescent="0.2">
      <c r="A1161" s="2"/>
      <c r="B1161" s="2"/>
      <c r="C1161" s="2"/>
      <c r="D1161" s="2"/>
      <c r="E1161" s="2"/>
      <c r="F1161" s="2"/>
      <c r="G1161" s="2"/>
      <c r="H1161" s="2"/>
      <c r="I1161" s="2"/>
      <c r="J1161" s="2"/>
      <c r="K1161" s="2"/>
      <c r="L1161" s="2"/>
      <c r="M1161" s="2"/>
      <c r="N1161" s="2"/>
      <c r="O1161" s="2"/>
      <c r="P1161" s="2"/>
      <c r="Q1161" s="2"/>
      <c r="R1161" s="2"/>
      <c r="S1161" s="2"/>
      <c r="T1161" s="2"/>
      <c r="U1161" s="2"/>
      <c r="V1161" s="2"/>
      <c r="W1161" s="2"/>
      <c r="X1161" s="2"/>
      <c r="Y1161" s="2"/>
      <c r="Z1161" s="2"/>
      <c r="AA1161" s="2"/>
      <c r="AB1161" s="2"/>
      <c r="AC1161" s="2"/>
      <c r="AD1161" s="2"/>
      <c r="AE1161" s="2"/>
      <c r="AF1161" s="2"/>
      <c r="AG1161" s="2"/>
      <c r="AH1161" s="2"/>
      <c r="AI1161" s="2"/>
      <c r="AJ1161" s="2"/>
      <c r="AK1161" s="2"/>
      <c r="AL1161" s="2"/>
      <c r="AM1161" s="2"/>
      <c r="AN1161" s="2"/>
      <c r="AO1161" s="2"/>
      <c r="AP1161" s="2"/>
      <c r="AQ1161" s="2"/>
      <c r="AR1161" s="2"/>
      <c r="AS1161" s="2"/>
    </row>
    <row r="1162" spans="1:45" ht="14.25" x14ac:dyDescent="0.2">
      <c r="A1162" s="2"/>
      <c r="B1162" s="2"/>
      <c r="C1162" s="2"/>
      <c r="D1162" s="2"/>
      <c r="E1162" s="2"/>
      <c r="F1162" s="2"/>
      <c r="G1162" s="2"/>
      <c r="H1162" s="2"/>
      <c r="I1162" s="2"/>
      <c r="J1162" s="2"/>
      <c r="K1162" s="2"/>
      <c r="L1162" s="2"/>
      <c r="M1162" s="2"/>
      <c r="N1162" s="2"/>
      <c r="O1162" s="2"/>
      <c r="P1162" s="2"/>
      <c r="Q1162" s="2"/>
      <c r="R1162" s="2"/>
      <c r="S1162" s="2"/>
      <c r="T1162" s="2"/>
      <c r="U1162" s="2"/>
      <c r="V1162" s="2"/>
      <c r="W1162" s="2"/>
      <c r="X1162" s="2"/>
      <c r="Y1162" s="2"/>
      <c r="Z1162" s="2"/>
      <c r="AA1162" s="2"/>
      <c r="AB1162" s="2"/>
      <c r="AC1162" s="2"/>
      <c r="AD1162" s="2"/>
      <c r="AE1162" s="2"/>
      <c r="AF1162" s="2"/>
      <c r="AG1162" s="2"/>
      <c r="AH1162" s="2"/>
      <c r="AI1162" s="2"/>
      <c r="AJ1162" s="2"/>
      <c r="AK1162" s="2"/>
      <c r="AL1162" s="2"/>
      <c r="AM1162" s="2"/>
      <c r="AN1162" s="2"/>
      <c r="AO1162" s="2"/>
      <c r="AP1162" s="2"/>
      <c r="AQ1162" s="2"/>
      <c r="AR1162" s="2"/>
      <c r="AS1162" s="2"/>
    </row>
    <row r="1163" spans="1:45" ht="14.25" x14ac:dyDescent="0.2">
      <c r="A1163" s="2"/>
      <c r="B1163" s="2"/>
      <c r="C1163" s="2"/>
      <c r="D1163" s="2"/>
      <c r="E1163" s="2"/>
      <c r="F1163" s="2"/>
      <c r="G1163" s="2"/>
      <c r="H1163" s="2"/>
      <c r="I1163" s="2"/>
      <c r="J1163" s="2"/>
      <c r="K1163" s="2"/>
      <c r="L1163" s="2"/>
      <c r="M1163" s="2"/>
      <c r="N1163" s="2"/>
      <c r="O1163" s="2"/>
      <c r="P1163" s="2"/>
      <c r="Q1163" s="2"/>
      <c r="R1163" s="2"/>
      <c r="S1163" s="2"/>
      <c r="T1163" s="2"/>
      <c r="U1163" s="2"/>
      <c r="V1163" s="2"/>
      <c r="W1163" s="2"/>
      <c r="X1163" s="2"/>
      <c r="Y1163" s="2"/>
      <c r="Z1163" s="2"/>
      <c r="AA1163" s="2"/>
      <c r="AB1163" s="2"/>
      <c r="AC1163" s="2"/>
      <c r="AD1163" s="2"/>
      <c r="AE1163" s="2"/>
      <c r="AF1163" s="2"/>
      <c r="AG1163" s="2"/>
      <c r="AH1163" s="2"/>
      <c r="AI1163" s="2"/>
      <c r="AJ1163" s="2"/>
      <c r="AK1163" s="2"/>
      <c r="AL1163" s="2"/>
      <c r="AM1163" s="2"/>
      <c r="AN1163" s="2"/>
      <c r="AO1163" s="2"/>
      <c r="AP1163" s="2"/>
      <c r="AQ1163" s="2"/>
      <c r="AR1163" s="2"/>
      <c r="AS1163" s="2"/>
    </row>
    <row r="1164" spans="1:45" ht="14.25" x14ac:dyDescent="0.2">
      <c r="A1164" s="2"/>
      <c r="B1164" s="2"/>
      <c r="C1164" s="2"/>
      <c r="D1164" s="2"/>
      <c r="E1164" s="2"/>
      <c r="F1164" s="2"/>
      <c r="G1164" s="2"/>
      <c r="H1164" s="2"/>
      <c r="I1164" s="2"/>
      <c r="J1164" s="2"/>
      <c r="K1164" s="2"/>
      <c r="L1164" s="2"/>
      <c r="M1164" s="2"/>
      <c r="N1164" s="2"/>
      <c r="O1164" s="2"/>
      <c r="P1164" s="2"/>
      <c r="Q1164" s="2"/>
      <c r="R1164" s="2"/>
      <c r="S1164" s="2"/>
      <c r="T1164" s="2"/>
      <c r="U1164" s="2"/>
      <c r="V1164" s="2"/>
      <c r="W1164" s="2"/>
      <c r="X1164" s="2"/>
      <c r="Y1164" s="2"/>
      <c r="Z1164" s="2"/>
      <c r="AA1164" s="2"/>
      <c r="AB1164" s="2"/>
      <c r="AC1164" s="2"/>
      <c r="AD1164" s="2"/>
      <c r="AE1164" s="2"/>
      <c r="AF1164" s="2"/>
      <c r="AG1164" s="2"/>
      <c r="AH1164" s="2"/>
      <c r="AI1164" s="2"/>
      <c r="AJ1164" s="2"/>
      <c r="AK1164" s="2"/>
      <c r="AL1164" s="2"/>
      <c r="AM1164" s="2"/>
      <c r="AN1164" s="2"/>
      <c r="AO1164" s="2"/>
      <c r="AP1164" s="2"/>
      <c r="AQ1164" s="2"/>
      <c r="AR1164" s="2"/>
      <c r="AS1164" s="2"/>
    </row>
    <row r="1165" spans="1:45" ht="14.25" x14ac:dyDescent="0.2">
      <c r="A1165" s="2"/>
      <c r="B1165" s="2"/>
      <c r="C1165" s="2"/>
      <c r="D1165" s="2"/>
      <c r="E1165" s="2"/>
      <c r="F1165" s="2"/>
      <c r="G1165" s="2"/>
      <c r="H1165" s="2"/>
      <c r="I1165" s="2"/>
      <c r="J1165" s="2"/>
      <c r="K1165" s="2"/>
      <c r="L1165" s="2"/>
      <c r="M1165" s="2"/>
      <c r="N1165" s="2"/>
      <c r="O1165" s="2"/>
      <c r="P1165" s="2"/>
      <c r="Q1165" s="2"/>
      <c r="R1165" s="2"/>
      <c r="S1165" s="2"/>
      <c r="T1165" s="2"/>
      <c r="U1165" s="2"/>
      <c r="V1165" s="2"/>
      <c r="W1165" s="2"/>
      <c r="X1165" s="2"/>
      <c r="Y1165" s="2"/>
      <c r="Z1165" s="2"/>
      <c r="AA1165" s="2"/>
      <c r="AB1165" s="2"/>
      <c r="AC1165" s="2"/>
      <c r="AD1165" s="2"/>
      <c r="AE1165" s="2"/>
      <c r="AF1165" s="2"/>
      <c r="AG1165" s="2"/>
      <c r="AH1165" s="2"/>
      <c r="AI1165" s="2"/>
      <c r="AJ1165" s="2"/>
      <c r="AK1165" s="2"/>
      <c r="AL1165" s="2"/>
      <c r="AM1165" s="2"/>
      <c r="AN1165" s="2"/>
      <c r="AO1165" s="2"/>
      <c r="AP1165" s="2"/>
      <c r="AQ1165" s="2"/>
      <c r="AR1165" s="2"/>
      <c r="AS1165" s="2"/>
    </row>
    <row r="1166" spans="1:45" ht="14.25" x14ac:dyDescent="0.2">
      <c r="A1166" s="2"/>
      <c r="B1166" s="2"/>
      <c r="C1166" s="2"/>
      <c r="D1166" s="2"/>
      <c r="E1166" s="2"/>
      <c r="F1166" s="2"/>
      <c r="G1166" s="2"/>
      <c r="H1166" s="2"/>
      <c r="I1166" s="2"/>
      <c r="J1166" s="2"/>
      <c r="K1166" s="2"/>
      <c r="L1166" s="2"/>
      <c r="M1166" s="2"/>
      <c r="N1166" s="2"/>
      <c r="O1166" s="2"/>
      <c r="P1166" s="2"/>
      <c r="Q1166" s="2"/>
      <c r="R1166" s="2"/>
      <c r="S1166" s="2"/>
      <c r="T1166" s="2"/>
      <c r="U1166" s="2"/>
      <c r="V1166" s="2"/>
      <c r="W1166" s="2"/>
      <c r="X1166" s="2"/>
      <c r="Y1166" s="2"/>
      <c r="Z1166" s="2"/>
      <c r="AA1166" s="2"/>
      <c r="AB1166" s="2"/>
      <c r="AC1166" s="2"/>
      <c r="AD1166" s="2"/>
      <c r="AE1166" s="2"/>
      <c r="AF1166" s="2"/>
      <c r="AG1166" s="2"/>
      <c r="AH1166" s="2"/>
      <c r="AI1166" s="2"/>
      <c r="AJ1166" s="2"/>
      <c r="AK1166" s="2"/>
      <c r="AL1166" s="2"/>
      <c r="AM1166" s="2"/>
      <c r="AN1166" s="2"/>
      <c r="AO1166" s="2"/>
      <c r="AP1166" s="2"/>
      <c r="AQ1166" s="2"/>
      <c r="AR1166" s="2"/>
      <c r="AS1166" s="2"/>
    </row>
    <row r="1167" spans="1:45" ht="14.25" x14ac:dyDescent="0.2">
      <c r="A1167" s="2"/>
      <c r="B1167" s="2"/>
      <c r="C1167" s="2"/>
      <c r="D1167" s="2"/>
      <c r="E1167" s="2"/>
      <c r="F1167" s="2"/>
      <c r="G1167" s="2"/>
      <c r="H1167" s="2"/>
      <c r="I1167" s="2"/>
      <c r="J1167" s="2"/>
      <c r="K1167" s="2"/>
      <c r="L1167" s="2"/>
      <c r="M1167" s="2"/>
      <c r="N1167" s="2"/>
      <c r="O1167" s="2"/>
      <c r="P1167" s="2"/>
      <c r="Q1167" s="2"/>
      <c r="R1167" s="2"/>
      <c r="S1167" s="2"/>
      <c r="T1167" s="2"/>
      <c r="U1167" s="2"/>
      <c r="V1167" s="2"/>
      <c r="W1167" s="2"/>
      <c r="X1167" s="2"/>
      <c r="Y1167" s="2"/>
      <c r="Z1167" s="2"/>
      <c r="AA1167" s="2"/>
      <c r="AB1167" s="2"/>
      <c r="AC1167" s="2"/>
      <c r="AD1167" s="2"/>
      <c r="AE1167" s="2"/>
      <c r="AF1167" s="2"/>
      <c r="AG1167" s="2"/>
      <c r="AH1167" s="2"/>
      <c r="AI1167" s="2"/>
      <c r="AJ1167" s="2"/>
      <c r="AK1167" s="2"/>
      <c r="AL1167" s="2"/>
      <c r="AM1167" s="2"/>
      <c r="AN1167" s="2"/>
      <c r="AO1167" s="2"/>
      <c r="AP1167" s="2"/>
      <c r="AQ1167" s="2"/>
      <c r="AR1167" s="2"/>
      <c r="AS1167" s="2"/>
    </row>
    <row r="1168" spans="1:45" ht="14.25" x14ac:dyDescent="0.2">
      <c r="A1168" s="2"/>
      <c r="B1168" s="2"/>
      <c r="C1168" s="2"/>
      <c r="D1168" s="2"/>
      <c r="E1168" s="2"/>
      <c r="F1168" s="2"/>
      <c r="G1168" s="2"/>
      <c r="H1168" s="2"/>
      <c r="I1168" s="2"/>
      <c r="J1168" s="2"/>
      <c r="K1168" s="2"/>
      <c r="L1168" s="2"/>
      <c r="M1168" s="2"/>
      <c r="N1168" s="2"/>
      <c r="O1168" s="2"/>
      <c r="P1168" s="2"/>
      <c r="Q1168" s="2"/>
      <c r="R1168" s="2"/>
      <c r="S1168" s="2"/>
      <c r="T1168" s="2"/>
      <c r="U1168" s="2"/>
      <c r="V1168" s="2"/>
      <c r="W1168" s="2"/>
      <c r="X1168" s="2"/>
      <c r="Y1168" s="2"/>
      <c r="Z1168" s="2"/>
      <c r="AA1168" s="2"/>
      <c r="AB1168" s="2"/>
      <c r="AC1168" s="2"/>
      <c r="AD1168" s="2"/>
      <c r="AE1168" s="2"/>
      <c r="AF1168" s="2"/>
      <c r="AG1168" s="2"/>
      <c r="AH1168" s="2"/>
      <c r="AI1168" s="2"/>
      <c r="AJ1168" s="2"/>
      <c r="AK1168" s="2"/>
      <c r="AL1168" s="2"/>
      <c r="AM1168" s="2"/>
      <c r="AN1168" s="2"/>
      <c r="AO1168" s="2"/>
      <c r="AP1168" s="2"/>
      <c r="AQ1168" s="2"/>
      <c r="AR1168" s="2"/>
      <c r="AS1168" s="2"/>
    </row>
    <row r="1169" spans="1:45" ht="14.25" x14ac:dyDescent="0.2">
      <c r="A1169" s="2"/>
      <c r="B1169" s="2"/>
      <c r="C1169" s="2"/>
      <c r="D1169" s="2"/>
      <c r="E1169" s="2"/>
      <c r="F1169" s="2"/>
      <c r="G1169" s="2"/>
      <c r="H1169" s="2"/>
      <c r="I1169" s="2"/>
      <c r="J1169" s="2"/>
      <c r="K1169" s="2"/>
      <c r="L1169" s="2"/>
      <c r="M1169" s="2"/>
      <c r="N1169" s="2"/>
      <c r="O1169" s="2"/>
      <c r="P1169" s="2"/>
      <c r="Q1169" s="2"/>
      <c r="R1169" s="2"/>
      <c r="S1169" s="2"/>
      <c r="T1169" s="2"/>
      <c r="U1169" s="2"/>
      <c r="V1169" s="2"/>
      <c r="W1169" s="2"/>
      <c r="X1169" s="2"/>
      <c r="Y1169" s="2"/>
      <c r="Z1169" s="2"/>
      <c r="AA1169" s="2"/>
      <c r="AB1169" s="2"/>
      <c r="AC1169" s="2"/>
      <c r="AD1169" s="2"/>
      <c r="AE1169" s="2"/>
      <c r="AF1169" s="2"/>
      <c r="AG1169" s="2"/>
      <c r="AH1169" s="2"/>
      <c r="AI1169" s="2"/>
      <c r="AJ1169" s="2"/>
      <c r="AK1169" s="2"/>
      <c r="AL1169" s="2"/>
      <c r="AM1169" s="2"/>
      <c r="AN1169" s="2"/>
      <c r="AO1169" s="2"/>
      <c r="AP1169" s="2"/>
      <c r="AQ1169" s="2"/>
      <c r="AR1169" s="2"/>
      <c r="AS1169" s="2"/>
    </row>
    <row r="1170" spans="1:45" ht="14.25" x14ac:dyDescent="0.2">
      <c r="A1170" s="2"/>
      <c r="B1170" s="2"/>
      <c r="C1170" s="2"/>
      <c r="D1170" s="2"/>
      <c r="E1170" s="2"/>
      <c r="F1170" s="2"/>
      <c r="G1170" s="2"/>
      <c r="H1170" s="2"/>
      <c r="I1170" s="2"/>
      <c r="J1170" s="2"/>
      <c r="K1170" s="2"/>
      <c r="L1170" s="2"/>
      <c r="M1170" s="2"/>
      <c r="N1170" s="2"/>
      <c r="O1170" s="2"/>
      <c r="P1170" s="2"/>
      <c r="Q1170" s="2"/>
      <c r="R1170" s="2"/>
      <c r="S1170" s="2"/>
      <c r="T1170" s="2"/>
      <c r="U1170" s="2"/>
      <c r="V1170" s="2"/>
      <c r="W1170" s="2"/>
      <c r="X1170" s="2"/>
      <c r="Y1170" s="2"/>
      <c r="Z1170" s="2"/>
      <c r="AA1170" s="2"/>
      <c r="AB1170" s="2"/>
      <c r="AC1170" s="2"/>
      <c r="AD1170" s="2"/>
      <c r="AE1170" s="2"/>
      <c r="AF1170" s="2"/>
      <c r="AG1170" s="2"/>
      <c r="AH1170" s="2"/>
      <c r="AI1170" s="2"/>
      <c r="AJ1170" s="2"/>
      <c r="AK1170" s="2"/>
      <c r="AL1170" s="2"/>
      <c r="AM1170" s="2"/>
      <c r="AN1170" s="2"/>
      <c r="AO1170" s="2"/>
      <c r="AP1170" s="2"/>
      <c r="AQ1170" s="2"/>
      <c r="AR1170" s="2"/>
      <c r="AS1170" s="2"/>
    </row>
    <row r="1171" spans="1:45" ht="14.25" x14ac:dyDescent="0.2">
      <c r="A1171" s="2"/>
      <c r="B1171" s="2"/>
      <c r="C1171" s="2"/>
      <c r="D1171" s="2"/>
      <c r="E1171" s="2"/>
      <c r="F1171" s="2"/>
      <c r="G1171" s="2"/>
      <c r="H1171" s="2"/>
      <c r="I1171" s="2"/>
      <c r="J1171" s="2"/>
      <c r="K1171" s="2"/>
      <c r="L1171" s="2"/>
      <c r="M1171" s="2"/>
      <c r="N1171" s="2"/>
      <c r="O1171" s="2"/>
      <c r="P1171" s="2"/>
      <c r="Q1171" s="2"/>
      <c r="R1171" s="2"/>
      <c r="S1171" s="2"/>
      <c r="T1171" s="2"/>
      <c r="U1171" s="2"/>
      <c r="V1171" s="2"/>
      <c r="W1171" s="2"/>
      <c r="X1171" s="2"/>
      <c r="Y1171" s="2"/>
      <c r="Z1171" s="2"/>
      <c r="AA1171" s="2"/>
      <c r="AB1171" s="2"/>
      <c r="AC1171" s="2"/>
      <c r="AD1171" s="2"/>
      <c r="AE1171" s="2"/>
      <c r="AF1171" s="2"/>
      <c r="AG1171" s="2"/>
      <c r="AH1171" s="2"/>
      <c r="AI1171" s="2"/>
      <c r="AJ1171" s="2"/>
      <c r="AK1171" s="2"/>
      <c r="AL1171" s="2"/>
      <c r="AM1171" s="2"/>
      <c r="AN1171" s="2"/>
      <c r="AO1171" s="2"/>
      <c r="AP1171" s="2"/>
      <c r="AQ1171" s="2"/>
      <c r="AR1171" s="2"/>
      <c r="AS1171" s="2"/>
    </row>
    <row r="1172" spans="1:45" ht="14.25" x14ac:dyDescent="0.2">
      <c r="A1172" s="2"/>
      <c r="B1172" s="2"/>
      <c r="C1172" s="2"/>
      <c r="D1172" s="2"/>
      <c r="E1172" s="2"/>
      <c r="F1172" s="2"/>
      <c r="G1172" s="2"/>
      <c r="H1172" s="2"/>
      <c r="I1172" s="2"/>
      <c r="J1172" s="2"/>
      <c r="K1172" s="2"/>
      <c r="L1172" s="2"/>
      <c r="M1172" s="2"/>
      <c r="N1172" s="2"/>
      <c r="O1172" s="2"/>
      <c r="P1172" s="2"/>
      <c r="Q1172" s="2"/>
      <c r="R1172" s="2"/>
      <c r="S1172" s="2"/>
      <c r="T1172" s="2"/>
      <c r="U1172" s="2"/>
      <c r="V1172" s="2"/>
      <c r="W1172" s="2"/>
      <c r="X1172" s="2"/>
      <c r="Y1172" s="2"/>
      <c r="Z1172" s="2"/>
      <c r="AA1172" s="2"/>
      <c r="AB1172" s="2"/>
      <c r="AC1172" s="2"/>
      <c r="AD1172" s="2"/>
      <c r="AE1172" s="2"/>
      <c r="AF1172" s="2"/>
      <c r="AG1172" s="2"/>
      <c r="AH1172" s="2"/>
      <c r="AI1172" s="2"/>
      <c r="AJ1172" s="2"/>
      <c r="AK1172" s="2"/>
      <c r="AL1172" s="2"/>
      <c r="AM1172" s="2"/>
      <c r="AN1172" s="2"/>
      <c r="AO1172" s="2"/>
      <c r="AP1172" s="2"/>
      <c r="AQ1172" s="2"/>
      <c r="AR1172" s="2"/>
      <c r="AS1172" s="2"/>
    </row>
    <row r="1173" spans="1:45" ht="14.25" x14ac:dyDescent="0.2">
      <c r="A1173" s="2"/>
      <c r="B1173" s="2"/>
      <c r="C1173" s="2"/>
      <c r="D1173" s="2"/>
      <c r="E1173" s="2"/>
      <c r="F1173" s="2"/>
      <c r="G1173" s="2"/>
      <c r="H1173" s="2"/>
      <c r="I1173" s="2"/>
      <c r="J1173" s="2"/>
      <c r="K1173" s="2"/>
      <c r="L1173" s="2"/>
      <c r="M1173" s="2"/>
      <c r="N1173" s="2"/>
      <c r="O1173" s="2"/>
      <c r="P1173" s="2"/>
      <c r="Q1173" s="2"/>
      <c r="R1173" s="2"/>
      <c r="S1173" s="2"/>
      <c r="T1173" s="2"/>
      <c r="U1173" s="2"/>
      <c r="V1173" s="2"/>
      <c r="W1173" s="2"/>
      <c r="X1173" s="2"/>
      <c r="Y1173" s="2"/>
      <c r="Z1173" s="2"/>
      <c r="AA1173" s="2"/>
      <c r="AB1173" s="2"/>
      <c r="AC1173" s="2"/>
      <c r="AD1173" s="2"/>
      <c r="AE1173" s="2"/>
      <c r="AF1173" s="2"/>
      <c r="AG1173" s="2"/>
      <c r="AH1173" s="2"/>
      <c r="AI1173" s="2"/>
      <c r="AJ1173" s="2"/>
      <c r="AK1173" s="2"/>
      <c r="AL1173" s="2"/>
      <c r="AM1173" s="2"/>
      <c r="AN1173" s="2"/>
      <c r="AO1173" s="2"/>
      <c r="AP1173" s="2"/>
      <c r="AQ1173" s="2"/>
      <c r="AR1173" s="2"/>
      <c r="AS1173" s="2"/>
    </row>
    <row r="1174" spans="1:45" ht="14.25" x14ac:dyDescent="0.2">
      <c r="A1174" s="2"/>
      <c r="B1174" s="2"/>
      <c r="C1174" s="2"/>
      <c r="D1174" s="2"/>
      <c r="E1174" s="2"/>
      <c r="F1174" s="2"/>
      <c r="G1174" s="2"/>
      <c r="H1174" s="2"/>
      <c r="I1174" s="2"/>
      <c r="J1174" s="2"/>
      <c r="K1174" s="2"/>
      <c r="L1174" s="2"/>
      <c r="M1174" s="2"/>
      <c r="N1174" s="2"/>
      <c r="O1174" s="2"/>
      <c r="P1174" s="2"/>
      <c r="Q1174" s="2"/>
      <c r="R1174" s="2"/>
      <c r="S1174" s="2"/>
      <c r="T1174" s="2"/>
      <c r="U1174" s="2"/>
      <c r="V1174" s="2"/>
      <c r="W1174" s="2"/>
      <c r="X1174" s="2"/>
      <c r="Y1174" s="2"/>
      <c r="Z1174" s="2"/>
      <c r="AA1174" s="2"/>
      <c r="AB1174" s="2"/>
      <c r="AC1174" s="2"/>
      <c r="AD1174" s="2"/>
      <c r="AE1174" s="2"/>
      <c r="AF1174" s="2"/>
      <c r="AG1174" s="2"/>
      <c r="AH1174" s="2"/>
      <c r="AI1174" s="2"/>
      <c r="AJ1174" s="2"/>
      <c r="AK1174" s="2"/>
      <c r="AL1174" s="2"/>
      <c r="AM1174" s="2"/>
      <c r="AN1174" s="2"/>
      <c r="AO1174" s="2"/>
      <c r="AP1174" s="2"/>
      <c r="AQ1174" s="2"/>
      <c r="AR1174" s="2"/>
      <c r="AS1174" s="2"/>
    </row>
    <row r="1175" spans="1:45" ht="14.25" x14ac:dyDescent="0.2">
      <c r="A1175" s="2"/>
      <c r="B1175" s="2"/>
      <c r="C1175" s="2"/>
      <c r="D1175" s="2"/>
      <c r="E1175" s="2"/>
      <c r="F1175" s="2"/>
      <c r="G1175" s="2"/>
      <c r="H1175" s="2"/>
      <c r="I1175" s="2"/>
      <c r="J1175" s="2"/>
      <c r="K1175" s="2"/>
      <c r="L1175" s="2"/>
      <c r="M1175" s="2"/>
      <c r="N1175" s="2"/>
      <c r="O1175" s="2"/>
      <c r="P1175" s="2"/>
      <c r="Q1175" s="2"/>
      <c r="R1175" s="2"/>
      <c r="S1175" s="2"/>
      <c r="T1175" s="2"/>
      <c r="U1175" s="2"/>
      <c r="V1175" s="2"/>
      <c r="W1175" s="2"/>
      <c r="X1175" s="2"/>
      <c r="Y1175" s="2"/>
      <c r="Z1175" s="2"/>
      <c r="AA1175" s="2"/>
      <c r="AB1175" s="2"/>
      <c r="AC1175" s="2"/>
      <c r="AD1175" s="2"/>
      <c r="AE1175" s="2"/>
      <c r="AF1175" s="2"/>
      <c r="AG1175" s="2"/>
      <c r="AH1175" s="2"/>
      <c r="AI1175" s="2"/>
      <c r="AJ1175" s="2"/>
      <c r="AK1175" s="2"/>
      <c r="AL1175" s="2"/>
      <c r="AM1175" s="2"/>
      <c r="AN1175" s="2"/>
      <c r="AO1175" s="2"/>
      <c r="AP1175" s="2"/>
      <c r="AQ1175" s="2"/>
      <c r="AR1175" s="2"/>
      <c r="AS1175" s="2"/>
    </row>
    <row r="1176" spans="1:45" ht="14.25" x14ac:dyDescent="0.2">
      <c r="A1176" s="2"/>
      <c r="B1176" s="2"/>
      <c r="C1176" s="2"/>
      <c r="D1176" s="2"/>
      <c r="E1176" s="2"/>
      <c r="F1176" s="2"/>
      <c r="G1176" s="2"/>
      <c r="H1176" s="2"/>
      <c r="I1176" s="2"/>
      <c r="J1176" s="2"/>
      <c r="K1176" s="2"/>
      <c r="L1176" s="2"/>
      <c r="M1176" s="2"/>
      <c r="N1176" s="2"/>
      <c r="O1176" s="2"/>
      <c r="P1176" s="2"/>
      <c r="Q1176" s="2"/>
      <c r="R1176" s="2"/>
      <c r="S1176" s="2"/>
      <c r="T1176" s="2"/>
      <c r="U1176" s="2"/>
      <c r="V1176" s="2"/>
      <c r="W1176" s="2"/>
      <c r="X1176" s="2"/>
      <c r="Y1176" s="2"/>
      <c r="Z1176" s="2"/>
      <c r="AA1176" s="2"/>
      <c r="AB1176" s="2"/>
      <c r="AC1176" s="2"/>
      <c r="AD1176" s="2"/>
      <c r="AE1176" s="2"/>
      <c r="AF1176" s="2"/>
      <c r="AG1176" s="2"/>
      <c r="AH1176" s="2"/>
      <c r="AI1176" s="2"/>
      <c r="AJ1176" s="2"/>
      <c r="AK1176" s="2"/>
      <c r="AL1176" s="2"/>
      <c r="AM1176" s="2"/>
      <c r="AN1176" s="2"/>
      <c r="AO1176" s="2"/>
      <c r="AP1176" s="2"/>
      <c r="AQ1176" s="2"/>
      <c r="AR1176" s="2"/>
      <c r="AS1176" s="2"/>
    </row>
    <row r="1177" spans="1:45" ht="14.25" x14ac:dyDescent="0.2">
      <c r="A1177" s="2"/>
      <c r="B1177" s="2"/>
      <c r="C1177" s="2"/>
      <c r="D1177" s="2"/>
      <c r="E1177" s="2"/>
      <c r="F1177" s="2"/>
      <c r="G1177" s="2"/>
      <c r="H1177" s="2"/>
      <c r="I1177" s="2"/>
      <c r="J1177" s="2"/>
      <c r="K1177" s="2"/>
      <c r="L1177" s="2"/>
      <c r="M1177" s="2"/>
      <c r="N1177" s="2"/>
      <c r="O1177" s="2"/>
      <c r="P1177" s="2"/>
      <c r="Q1177" s="2"/>
      <c r="R1177" s="2"/>
      <c r="S1177" s="2"/>
      <c r="T1177" s="2"/>
      <c r="U1177" s="2"/>
      <c r="V1177" s="2"/>
      <c r="W1177" s="2"/>
      <c r="X1177" s="2"/>
      <c r="Y1177" s="2"/>
      <c r="Z1177" s="2"/>
      <c r="AA1177" s="2"/>
      <c r="AB1177" s="2"/>
      <c r="AC1177" s="2"/>
      <c r="AD1177" s="2"/>
      <c r="AE1177" s="2"/>
      <c r="AF1177" s="2"/>
      <c r="AG1177" s="2"/>
      <c r="AH1177" s="2"/>
      <c r="AI1177" s="2"/>
      <c r="AJ1177" s="2"/>
      <c r="AK1177" s="2"/>
      <c r="AL1177" s="2"/>
      <c r="AM1177" s="2"/>
      <c r="AN1177" s="2"/>
      <c r="AO1177" s="2"/>
      <c r="AP1177" s="2"/>
      <c r="AQ1177" s="2"/>
      <c r="AR1177" s="2"/>
      <c r="AS1177" s="2"/>
    </row>
    <row r="1178" spans="1:45" ht="14.25" x14ac:dyDescent="0.2">
      <c r="A1178" s="2"/>
      <c r="B1178" s="2"/>
      <c r="C1178" s="2"/>
      <c r="D1178" s="2"/>
      <c r="E1178" s="2"/>
      <c r="F1178" s="2"/>
      <c r="G1178" s="2"/>
      <c r="H1178" s="2"/>
      <c r="I1178" s="2"/>
      <c r="J1178" s="2"/>
      <c r="K1178" s="2"/>
      <c r="L1178" s="2"/>
      <c r="M1178" s="2"/>
      <c r="N1178" s="2"/>
      <c r="O1178" s="2"/>
      <c r="P1178" s="2"/>
      <c r="Q1178" s="2"/>
      <c r="R1178" s="2"/>
      <c r="S1178" s="2"/>
      <c r="T1178" s="2"/>
      <c r="U1178" s="2"/>
      <c r="V1178" s="2"/>
      <c r="W1178" s="2"/>
      <c r="X1178" s="2"/>
      <c r="Y1178" s="2"/>
      <c r="Z1178" s="2"/>
      <c r="AA1178" s="2"/>
      <c r="AB1178" s="2"/>
      <c r="AC1178" s="2"/>
      <c r="AD1178" s="2"/>
      <c r="AE1178" s="2"/>
      <c r="AF1178" s="2"/>
      <c r="AG1178" s="2"/>
      <c r="AH1178" s="2"/>
      <c r="AI1178" s="2"/>
      <c r="AJ1178" s="2"/>
      <c r="AK1178" s="2"/>
      <c r="AL1178" s="2"/>
      <c r="AM1178" s="2"/>
      <c r="AN1178" s="2"/>
      <c r="AO1178" s="2"/>
      <c r="AP1178" s="2"/>
      <c r="AQ1178" s="2"/>
      <c r="AR1178" s="2"/>
      <c r="AS1178" s="2"/>
    </row>
    <row r="1179" spans="1:45" ht="14.25" x14ac:dyDescent="0.2">
      <c r="A1179" s="2"/>
      <c r="B1179" s="2"/>
      <c r="C1179" s="2"/>
      <c r="D1179" s="2"/>
      <c r="E1179" s="2"/>
      <c r="F1179" s="2"/>
      <c r="G1179" s="2"/>
      <c r="H1179" s="2"/>
      <c r="I1179" s="2"/>
      <c r="J1179" s="2"/>
      <c r="K1179" s="2"/>
      <c r="L1179" s="2"/>
      <c r="M1179" s="2"/>
      <c r="N1179" s="2"/>
      <c r="O1179" s="2"/>
      <c r="P1179" s="2"/>
      <c r="Q1179" s="2"/>
      <c r="R1179" s="2"/>
      <c r="S1179" s="2"/>
      <c r="T1179" s="2"/>
      <c r="U1179" s="2"/>
      <c r="V1179" s="2"/>
      <c r="W1179" s="2"/>
      <c r="X1179" s="2"/>
      <c r="Y1179" s="2"/>
      <c r="Z1179" s="2"/>
      <c r="AA1179" s="2"/>
      <c r="AB1179" s="2"/>
      <c r="AC1179" s="2"/>
      <c r="AD1179" s="2"/>
      <c r="AE1179" s="2"/>
      <c r="AF1179" s="2"/>
      <c r="AG1179" s="2"/>
      <c r="AH1179" s="2"/>
      <c r="AI1179" s="2"/>
      <c r="AJ1179" s="2"/>
      <c r="AK1179" s="2"/>
      <c r="AL1179" s="2"/>
      <c r="AM1179" s="2"/>
      <c r="AN1179" s="2"/>
      <c r="AO1179" s="2"/>
      <c r="AP1179" s="2"/>
      <c r="AQ1179" s="2"/>
      <c r="AR1179" s="2"/>
      <c r="AS1179" s="2"/>
    </row>
    <row r="1180" spans="1:45" ht="14.25" x14ac:dyDescent="0.2">
      <c r="A1180" s="2"/>
      <c r="B1180" s="2"/>
      <c r="C1180" s="2"/>
      <c r="D1180" s="2"/>
      <c r="E1180" s="2"/>
      <c r="F1180" s="2"/>
      <c r="G1180" s="2"/>
      <c r="H1180" s="2"/>
      <c r="I1180" s="2"/>
      <c r="J1180" s="2"/>
      <c r="K1180" s="2"/>
      <c r="L1180" s="2"/>
      <c r="M1180" s="2"/>
      <c r="N1180" s="2"/>
      <c r="O1180" s="2"/>
      <c r="P1180" s="2"/>
      <c r="Q1180" s="2"/>
      <c r="R1180" s="2"/>
      <c r="S1180" s="2"/>
      <c r="T1180" s="2"/>
      <c r="U1180" s="2"/>
      <c r="V1180" s="2"/>
      <c r="W1180" s="2"/>
      <c r="X1180" s="2"/>
      <c r="Y1180" s="2"/>
      <c r="Z1180" s="2"/>
      <c r="AA1180" s="2"/>
      <c r="AB1180" s="2"/>
      <c r="AC1180" s="2"/>
      <c r="AD1180" s="2"/>
      <c r="AE1180" s="2"/>
      <c r="AF1180" s="2"/>
      <c r="AG1180" s="2"/>
      <c r="AH1180" s="2"/>
      <c r="AI1180" s="2"/>
      <c r="AJ1180" s="2"/>
      <c r="AK1180" s="2"/>
      <c r="AL1180" s="2"/>
      <c r="AM1180" s="2"/>
      <c r="AN1180" s="2"/>
      <c r="AO1180" s="2"/>
      <c r="AP1180" s="2"/>
      <c r="AQ1180" s="2"/>
      <c r="AR1180" s="2"/>
      <c r="AS1180" s="2"/>
    </row>
    <row r="1181" spans="1:45" ht="14.25" x14ac:dyDescent="0.2">
      <c r="A1181" s="2"/>
      <c r="B1181" s="2"/>
      <c r="C1181" s="2"/>
      <c r="D1181" s="2"/>
      <c r="E1181" s="2"/>
      <c r="F1181" s="2"/>
      <c r="G1181" s="2"/>
      <c r="H1181" s="2"/>
      <c r="I1181" s="2"/>
      <c r="J1181" s="2"/>
      <c r="K1181" s="2"/>
      <c r="L1181" s="2"/>
      <c r="M1181" s="2"/>
      <c r="N1181" s="2"/>
      <c r="O1181" s="2"/>
      <c r="P1181" s="2"/>
      <c r="Q1181" s="2"/>
      <c r="R1181" s="2"/>
      <c r="S1181" s="2"/>
      <c r="T1181" s="2"/>
      <c r="U1181" s="2"/>
      <c r="V1181" s="2"/>
      <c r="W1181" s="2"/>
      <c r="X1181" s="2"/>
      <c r="Y1181" s="2"/>
      <c r="Z1181" s="2"/>
      <c r="AA1181" s="2"/>
      <c r="AB1181" s="2"/>
      <c r="AC1181" s="2"/>
      <c r="AD1181" s="2"/>
      <c r="AE1181" s="2"/>
      <c r="AF1181" s="2"/>
      <c r="AG1181" s="2"/>
      <c r="AH1181" s="2"/>
      <c r="AI1181" s="2"/>
      <c r="AJ1181" s="2"/>
      <c r="AK1181" s="2"/>
      <c r="AL1181" s="2"/>
      <c r="AM1181" s="2"/>
      <c r="AN1181" s="2"/>
      <c r="AO1181" s="2"/>
      <c r="AP1181" s="2"/>
      <c r="AQ1181" s="2"/>
      <c r="AR1181" s="2"/>
      <c r="AS1181" s="2"/>
    </row>
    <row r="1182" spans="1:45" ht="14.25" x14ac:dyDescent="0.2">
      <c r="A1182" s="2"/>
      <c r="B1182" s="2"/>
      <c r="C1182" s="2"/>
      <c r="D1182" s="2"/>
      <c r="E1182" s="2"/>
      <c r="F1182" s="2"/>
      <c r="G1182" s="2"/>
      <c r="H1182" s="2"/>
      <c r="I1182" s="2"/>
      <c r="J1182" s="2"/>
      <c r="K1182" s="2"/>
      <c r="L1182" s="2"/>
      <c r="M1182" s="2"/>
      <c r="N1182" s="2"/>
      <c r="O1182" s="2"/>
      <c r="P1182" s="2"/>
      <c r="Q1182" s="2"/>
      <c r="R1182" s="2"/>
      <c r="S1182" s="2"/>
      <c r="T1182" s="2"/>
      <c r="U1182" s="2"/>
      <c r="V1182" s="2"/>
      <c r="W1182" s="2"/>
      <c r="X1182" s="2"/>
      <c r="Y1182" s="2"/>
      <c r="Z1182" s="2"/>
      <c r="AA1182" s="2"/>
      <c r="AB1182" s="2"/>
      <c r="AC1182" s="2"/>
      <c r="AD1182" s="2"/>
      <c r="AE1182" s="2"/>
      <c r="AF1182" s="2"/>
      <c r="AG1182" s="2"/>
      <c r="AH1182" s="2"/>
      <c r="AI1182" s="2"/>
      <c r="AJ1182" s="2"/>
      <c r="AK1182" s="2"/>
      <c r="AL1182" s="2"/>
      <c r="AM1182" s="2"/>
      <c r="AN1182" s="2"/>
      <c r="AO1182" s="2"/>
      <c r="AP1182" s="2"/>
      <c r="AQ1182" s="2"/>
      <c r="AR1182" s="2"/>
      <c r="AS1182" s="2"/>
    </row>
    <row r="1183" spans="1:45" ht="14.25" x14ac:dyDescent="0.2">
      <c r="A1183" s="2"/>
      <c r="B1183" s="2"/>
      <c r="C1183" s="2"/>
      <c r="D1183" s="2"/>
      <c r="E1183" s="2"/>
      <c r="F1183" s="2"/>
      <c r="G1183" s="2"/>
      <c r="H1183" s="2"/>
      <c r="I1183" s="2"/>
      <c r="J1183" s="2"/>
      <c r="K1183" s="2"/>
      <c r="L1183" s="2"/>
      <c r="M1183" s="2"/>
      <c r="N1183" s="2"/>
      <c r="O1183" s="2"/>
      <c r="P1183" s="2"/>
      <c r="Q1183" s="2"/>
      <c r="R1183" s="2"/>
      <c r="S1183" s="2"/>
      <c r="T1183" s="2"/>
      <c r="U1183" s="2"/>
      <c r="V1183" s="2"/>
      <c r="W1183" s="2"/>
      <c r="X1183" s="2"/>
      <c r="Y1183" s="2"/>
      <c r="Z1183" s="2"/>
      <c r="AA1183" s="2"/>
      <c r="AB1183" s="2"/>
      <c r="AC1183" s="2"/>
      <c r="AD1183" s="2"/>
      <c r="AE1183" s="2"/>
      <c r="AF1183" s="2"/>
      <c r="AG1183" s="2"/>
      <c r="AH1183" s="2"/>
      <c r="AI1183" s="2"/>
      <c r="AJ1183" s="2"/>
      <c r="AK1183" s="2"/>
      <c r="AL1183" s="2"/>
      <c r="AM1183" s="2"/>
      <c r="AN1183" s="2"/>
      <c r="AO1183" s="2"/>
      <c r="AP1183" s="2"/>
      <c r="AQ1183" s="2"/>
      <c r="AR1183" s="2"/>
      <c r="AS1183" s="2"/>
    </row>
    <row r="1184" spans="1:45" ht="14.25" x14ac:dyDescent="0.2">
      <c r="A1184" s="2"/>
      <c r="B1184" s="2"/>
      <c r="C1184" s="2"/>
      <c r="D1184" s="2"/>
      <c r="E1184" s="2"/>
      <c r="F1184" s="2"/>
      <c r="G1184" s="2"/>
      <c r="H1184" s="2"/>
      <c r="I1184" s="2"/>
      <c r="J1184" s="2"/>
      <c r="K1184" s="2"/>
      <c r="L1184" s="2"/>
      <c r="M1184" s="2"/>
      <c r="N1184" s="2"/>
      <c r="O1184" s="2"/>
      <c r="P1184" s="2"/>
      <c r="Q1184" s="2"/>
      <c r="R1184" s="2"/>
      <c r="S1184" s="2"/>
      <c r="T1184" s="2"/>
      <c r="U1184" s="2"/>
      <c r="V1184" s="2"/>
      <c r="W1184" s="2"/>
      <c r="X1184" s="2"/>
      <c r="Y1184" s="2"/>
      <c r="Z1184" s="2"/>
      <c r="AA1184" s="2"/>
      <c r="AB1184" s="2"/>
      <c r="AC1184" s="2"/>
      <c r="AD1184" s="2"/>
      <c r="AE1184" s="2"/>
      <c r="AF1184" s="2"/>
      <c r="AG1184" s="2"/>
      <c r="AH1184" s="2"/>
      <c r="AI1184" s="2"/>
      <c r="AJ1184" s="2"/>
      <c r="AK1184" s="2"/>
      <c r="AL1184" s="2"/>
      <c r="AM1184" s="2"/>
      <c r="AN1184" s="2"/>
      <c r="AO1184" s="2"/>
      <c r="AP1184" s="2"/>
      <c r="AQ1184" s="2"/>
      <c r="AR1184" s="2"/>
      <c r="AS1184" s="2"/>
    </row>
    <row r="1185" spans="1:45" ht="14.25" x14ac:dyDescent="0.2">
      <c r="A1185" s="2"/>
      <c r="B1185" s="2"/>
      <c r="C1185" s="2"/>
      <c r="D1185" s="2"/>
      <c r="E1185" s="2"/>
      <c r="F1185" s="2"/>
      <c r="G1185" s="2"/>
      <c r="H1185" s="2"/>
      <c r="I1185" s="2"/>
      <c r="J1185" s="2"/>
      <c r="K1185" s="2"/>
      <c r="L1185" s="2"/>
      <c r="M1185" s="2"/>
      <c r="N1185" s="2"/>
      <c r="O1185" s="2"/>
      <c r="P1185" s="2"/>
      <c r="Q1185" s="2"/>
      <c r="R1185" s="2"/>
      <c r="S1185" s="2"/>
      <c r="T1185" s="2"/>
      <c r="U1185" s="2"/>
      <c r="V1185" s="2"/>
      <c r="W1185" s="2"/>
      <c r="X1185" s="2"/>
      <c r="Y1185" s="2"/>
      <c r="Z1185" s="2"/>
      <c r="AA1185" s="2"/>
      <c r="AB1185" s="2"/>
      <c r="AC1185" s="2"/>
      <c r="AD1185" s="2"/>
      <c r="AE1185" s="2"/>
      <c r="AF1185" s="2"/>
      <c r="AG1185" s="2"/>
      <c r="AH1185" s="2"/>
      <c r="AI1185" s="2"/>
      <c r="AJ1185" s="2"/>
      <c r="AK1185" s="2"/>
      <c r="AL1185" s="2"/>
      <c r="AM1185" s="2"/>
      <c r="AN1185" s="2"/>
      <c r="AO1185" s="2"/>
      <c r="AP1185" s="2"/>
      <c r="AQ1185" s="2"/>
      <c r="AR1185" s="2"/>
      <c r="AS1185" s="2"/>
    </row>
    <row r="1186" spans="1:45" ht="14.25" x14ac:dyDescent="0.2">
      <c r="A1186" s="2"/>
      <c r="B1186" s="2"/>
      <c r="C1186" s="2"/>
      <c r="D1186" s="2"/>
      <c r="E1186" s="2"/>
      <c r="F1186" s="2"/>
      <c r="G1186" s="2"/>
      <c r="H1186" s="2"/>
      <c r="I1186" s="2"/>
      <c r="J1186" s="2"/>
      <c r="K1186" s="2"/>
      <c r="L1186" s="2"/>
      <c r="M1186" s="2"/>
      <c r="N1186" s="2"/>
      <c r="O1186" s="2"/>
      <c r="P1186" s="2"/>
      <c r="Q1186" s="2"/>
      <c r="R1186" s="2"/>
      <c r="S1186" s="2"/>
      <c r="T1186" s="2"/>
      <c r="U1186" s="2"/>
      <c r="V1186" s="2"/>
      <c r="W1186" s="2"/>
      <c r="X1186" s="2"/>
      <c r="Y1186" s="2"/>
      <c r="Z1186" s="2"/>
      <c r="AA1186" s="2"/>
      <c r="AB1186" s="2"/>
      <c r="AC1186" s="2"/>
      <c r="AD1186" s="2"/>
      <c r="AE1186" s="2"/>
      <c r="AF1186" s="2"/>
      <c r="AG1186" s="2"/>
      <c r="AH1186" s="2"/>
      <c r="AI1186" s="2"/>
      <c r="AJ1186" s="2"/>
      <c r="AK1186" s="2"/>
      <c r="AL1186" s="2"/>
      <c r="AM1186" s="2"/>
      <c r="AN1186" s="2"/>
      <c r="AO1186" s="2"/>
      <c r="AP1186" s="2"/>
      <c r="AQ1186" s="2"/>
      <c r="AR1186" s="2"/>
      <c r="AS1186" s="2"/>
    </row>
    <row r="1187" spans="1:45" ht="14.25" x14ac:dyDescent="0.2">
      <c r="A1187" s="2"/>
      <c r="B1187" s="2"/>
      <c r="C1187" s="2"/>
      <c r="D1187" s="2"/>
      <c r="E1187" s="2"/>
      <c r="F1187" s="2"/>
      <c r="G1187" s="2"/>
      <c r="H1187" s="2"/>
      <c r="I1187" s="2"/>
      <c r="J1187" s="2"/>
      <c r="K1187" s="2"/>
      <c r="L1187" s="2"/>
      <c r="M1187" s="2"/>
      <c r="N1187" s="2"/>
      <c r="O1187" s="2"/>
      <c r="P1187" s="2"/>
      <c r="Q1187" s="2"/>
      <c r="R1187" s="2"/>
      <c r="S1187" s="2"/>
      <c r="T1187" s="2"/>
      <c r="U1187" s="2"/>
      <c r="V1187" s="2"/>
      <c r="W1187" s="2"/>
      <c r="X1187" s="2"/>
      <c r="Y1187" s="2"/>
      <c r="Z1187" s="2"/>
      <c r="AA1187" s="2"/>
      <c r="AB1187" s="2"/>
      <c r="AC1187" s="2"/>
      <c r="AD1187" s="2"/>
      <c r="AE1187" s="2"/>
      <c r="AF1187" s="2"/>
      <c r="AG1187" s="2"/>
      <c r="AH1187" s="2"/>
      <c r="AI1187" s="2"/>
      <c r="AJ1187" s="2"/>
      <c r="AK1187" s="2"/>
      <c r="AL1187" s="2"/>
      <c r="AM1187" s="2"/>
      <c r="AN1187" s="2"/>
      <c r="AO1187" s="2"/>
      <c r="AP1187" s="2"/>
      <c r="AQ1187" s="2"/>
      <c r="AR1187" s="2"/>
      <c r="AS1187" s="2"/>
    </row>
    <row r="1188" spans="1:45" ht="14.25" x14ac:dyDescent="0.2">
      <c r="A1188" s="2"/>
      <c r="B1188" s="2"/>
      <c r="C1188" s="2"/>
      <c r="D1188" s="2"/>
      <c r="E1188" s="2"/>
      <c r="F1188" s="2"/>
      <c r="G1188" s="2"/>
      <c r="H1188" s="2"/>
      <c r="I1188" s="2"/>
      <c r="J1188" s="2"/>
      <c r="K1188" s="2"/>
      <c r="L1188" s="2"/>
      <c r="M1188" s="2"/>
      <c r="N1188" s="2"/>
      <c r="O1188" s="2"/>
      <c r="P1188" s="2"/>
      <c r="Q1188" s="2"/>
      <c r="R1188" s="2"/>
      <c r="S1188" s="2"/>
      <c r="T1188" s="2"/>
      <c r="U1188" s="2"/>
      <c r="V1188" s="2"/>
      <c r="W1188" s="2"/>
      <c r="X1188" s="2"/>
      <c r="Y1188" s="2"/>
      <c r="Z1188" s="2"/>
      <c r="AA1188" s="2"/>
      <c r="AB1188" s="2"/>
      <c r="AC1188" s="2"/>
      <c r="AD1188" s="2"/>
      <c r="AE1188" s="2"/>
      <c r="AF1188" s="2"/>
      <c r="AG1188" s="2"/>
      <c r="AH1188" s="2"/>
      <c r="AI1188" s="2"/>
      <c r="AJ1188" s="2"/>
      <c r="AK1188" s="2"/>
      <c r="AL1188" s="2"/>
      <c r="AM1188" s="2"/>
      <c r="AN1188" s="2"/>
      <c r="AO1188" s="2"/>
      <c r="AP1188" s="2"/>
      <c r="AQ1188" s="2"/>
      <c r="AR1188" s="2"/>
      <c r="AS1188" s="2"/>
    </row>
    <row r="1189" spans="1:45" ht="14.25" x14ac:dyDescent="0.2">
      <c r="A1189" s="2"/>
      <c r="B1189" s="2"/>
      <c r="C1189" s="2"/>
      <c r="D1189" s="2"/>
      <c r="E1189" s="2"/>
      <c r="F1189" s="2"/>
      <c r="G1189" s="2"/>
      <c r="H1189" s="2"/>
      <c r="I1189" s="2"/>
      <c r="J1189" s="2"/>
      <c r="K1189" s="2"/>
      <c r="L1189" s="2"/>
      <c r="M1189" s="2"/>
      <c r="N1189" s="2"/>
      <c r="O1189" s="2"/>
      <c r="P1189" s="2"/>
      <c r="Q1189" s="2"/>
      <c r="R1189" s="2"/>
      <c r="S1189" s="2"/>
      <c r="T1189" s="2"/>
      <c r="U1189" s="2"/>
      <c r="V1189" s="2"/>
      <c r="W1189" s="2"/>
      <c r="X1189" s="2"/>
      <c r="Y1189" s="2"/>
      <c r="Z1189" s="2"/>
      <c r="AA1189" s="2"/>
      <c r="AB1189" s="2"/>
      <c r="AC1189" s="2"/>
      <c r="AD1189" s="2"/>
      <c r="AE1189" s="2"/>
      <c r="AF1189" s="2"/>
      <c r="AG1189" s="2"/>
      <c r="AH1189" s="2"/>
      <c r="AI1189" s="2"/>
      <c r="AJ1189" s="2"/>
      <c r="AK1189" s="2"/>
      <c r="AL1189" s="2"/>
      <c r="AM1189" s="2"/>
      <c r="AN1189" s="2"/>
      <c r="AO1189" s="2"/>
      <c r="AP1189" s="2"/>
      <c r="AQ1189" s="2"/>
      <c r="AR1189" s="2"/>
      <c r="AS1189" s="2"/>
    </row>
    <row r="1190" spans="1:45" ht="14.25" x14ac:dyDescent="0.2">
      <c r="A1190" s="2"/>
      <c r="B1190" s="2"/>
      <c r="C1190" s="2"/>
      <c r="D1190" s="2"/>
      <c r="E1190" s="2"/>
      <c r="F1190" s="2"/>
      <c r="G1190" s="2"/>
      <c r="H1190" s="2"/>
      <c r="I1190" s="2"/>
      <c r="J1190" s="2"/>
      <c r="K1190" s="2"/>
      <c r="L1190" s="2"/>
      <c r="M1190" s="2"/>
      <c r="N1190" s="2"/>
      <c r="O1190" s="2"/>
      <c r="P1190" s="2"/>
      <c r="Q1190" s="2"/>
      <c r="R1190" s="2"/>
      <c r="S1190" s="2"/>
      <c r="T1190" s="2"/>
      <c r="U1190" s="2"/>
      <c r="V1190" s="2"/>
      <c r="W1190" s="2"/>
      <c r="X1190" s="2"/>
      <c r="Y1190" s="2"/>
      <c r="Z1190" s="2"/>
      <c r="AA1190" s="2"/>
      <c r="AB1190" s="2"/>
      <c r="AC1190" s="2"/>
      <c r="AD1190" s="2"/>
      <c r="AE1190" s="2"/>
      <c r="AF1190" s="2"/>
      <c r="AG1190" s="2"/>
      <c r="AH1190" s="2"/>
      <c r="AI1190" s="2"/>
      <c r="AJ1190" s="2"/>
      <c r="AK1190" s="2"/>
      <c r="AL1190" s="2"/>
      <c r="AM1190" s="2"/>
      <c r="AN1190" s="2"/>
      <c r="AO1190" s="2"/>
      <c r="AP1190" s="2"/>
      <c r="AQ1190" s="2"/>
      <c r="AR1190" s="2"/>
      <c r="AS1190" s="2"/>
    </row>
    <row r="1191" spans="1:45" ht="14.25" x14ac:dyDescent="0.2">
      <c r="A1191" s="2"/>
      <c r="B1191" s="2"/>
      <c r="C1191" s="2"/>
      <c r="D1191" s="2"/>
      <c r="E1191" s="2"/>
      <c r="F1191" s="2"/>
      <c r="G1191" s="2"/>
      <c r="H1191" s="2"/>
      <c r="I1191" s="2"/>
      <c r="J1191" s="2"/>
      <c r="K1191" s="2"/>
      <c r="L1191" s="2"/>
      <c r="M1191" s="2"/>
      <c r="N1191" s="2"/>
      <c r="O1191" s="2"/>
      <c r="P1191" s="2"/>
      <c r="Q1191" s="2"/>
      <c r="R1191" s="2"/>
      <c r="S1191" s="2"/>
      <c r="T1191" s="2"/>
      <c r="U1191" s="2"/>
      <c r="V1191" s="2"/>
      <c r="W1191" s="2"/>
      <c r="X1191" s="2"/>
      <c r="Y1191" s="2"/>
      <c r="Z1191" s="2"/>
      <c r="AA1191" s="2"/>
      <c r="AB1191" s="2"/>
      <c r="AC1191" s="2"/>
      <c r="AD1191" s="2"/>
      <c r="AE1191" s="2"/>
      <c r="AF1191" s="2"/>
      <c r="AG1191" s="2"/>
      <c r="AH1191" s="2"/>
      <c r="AI1191" s="2"/>
      <c r="AJ1191" s="2"/>
      <c r="AK1191" s="2"/>
      <c r="AL1191" s="2"/>
      <c r="AM1191" s="2"/>
      <c r="AN1191" s="2"/>
      <c r="AO1191" s="2"/>
      <c r="AP1191" s="2"/>
      <c r="AQ1191" s="2"/>
      <c r="AR1191" s="2"/>
      <c r="AS1191" s="2"/>
    </row>
    <row r="1192" spans="1:45" ht="14.25" x14ac:dyDescent="0.2">
      <c r="A1192" s="2"/>
      <c r="B1192" s="2"/>
      <c r="C1192" s="2"/>
      <c r="D1192" s="2"/>
      <c r="E1192" s="2"/>
      <c r="F1192" s="2"/>
      <c r="G1192" s="2"/>
      <c r="H1192" s="2"/>
      <c r="I1192" s="2"/>
      <c r="J1192" s="2"/>
      <c r="K1192" s="2"/>
      <c r="L1192" s="2"/>
      <c r="M1192" s="2"/>
      <c r="N1192" s="2"/>
      <c r="O1192" s="2"/>
      <c r="P1192" s="2"/>
      <c r="Q1192" s="2"/>
      <c r="R1192" s="2"/>
      <c r="S1192" s="2"/>
      <c r="T1192" s="2"/>
      <c r="U1192" s="2"/>
      <c r="V1192" s="2"/>
      <c r="W1192" s="2"/>
      <c r="X1192" s="2"/>
      <c r="Y1192" s="2"/>
      <c r="Z1192" s="2"/>
      <c r="AA1192" s="2"/>
      <c r="AB1192" s="2"/>
      <c r="AC1192" s="2"/>
      <c r="AD1192" s="2"/>
      <c r="AE1192" s="2"/>
      <c r="AF1192" s="2"/>
      <c r="AG1192" s="2"/>
      <c r="AH1192" s="2"/>
      <c r="AI1192" s="2"/>
      <c r="AJ1192" s="2"/>
      <c r="AK1192" s="2"/>
      <c r="AL1192" s="2"/>
      <c r="AM1192" s="2"/>
      <c r="AN1192" s="2"/>
      <c r="AO1192" s="2"/>
      <c r="AP1192" s="2"/>
      <c r="AQ1192" s="2"/>
      <c r="AR1192" s="2"/>
      <c r="AS1192" s="2"/>
    </row>
    <row r="1193" spans="1:45" ht="14.25" x14ac:dyDescent="0.2">
      <c r="A1193" s="2"/>
      <c r="B1193" s="2"/>
      <c r="C1193" s="2"/>
      <c r="D1193" s="2"/>
      <c r="E1193" s="2"/>
      <c r="F1193" s="2"/>
      <c r="G1193" s="2"/>
      <c r="H1193" s="2"/>
      <c r="I1193" s="2"/>
      <c r="J1193" s="2"/>
      <c r="K1193" s="2"/>
      <c r="L1193" s="2"/>
      <c r="M1193" s="2"/>
      <c r="N1193" s="2"/>
      <c r="O1193" s="2"/>
      <c r="P1193" s="2"/>
      <c r="Q1193" s="2"/>
      <c r="R1193" s="2"/>
      <c r="S1193" s="2"/>
      <c r="T1193" s="2"/>
      <c r="U1193" s="2"/>
      <c r="V1193" s="2"/>
      <c r="W1193" s="2"/>
      <c r="X1193" s="2"/>
      <c r="Y1193" s="2"/>
      <c r="Z1193" s="2"/>
      <c r="AA1193" s="2"/>
      <c r="AB1193" s="2"/>
      <c r="AC1193" s="2"/>
      <c r="AD1193" s="2"/>
      <c r="AE1193" s="2"/>
      <c r="AF1193" s="2"/>
      <c r="AG1193" s="2"/>
      <c r="AH1193" s="2"/>
      <c r="AI1193" s="2"/>
      <c r="AJ1193" s="2"/>
      <c r="AK1193" s="2"/>
      <c r="AL1193" s="2"/>
      <c r="AM1193" s="2"/>
      <c r="AN1193" s="2"/>
      <c r="AO1193" s="2"/>
      <c r="AP1193" s="2"/>
      <c r="AQ1193" s="2"/>
      <c r="AR1193" s="2"/>
      <c r="AS1193" s="2"/>
    </row>
    <row r="1194" spans="1:45" ht="14.25" x14ac:dyDescent="0.2">
      <c r="A1194" s="2"/>
      <c r="B1194" s="2"/>
      <c r="C1194" s="2"/>
      <c r="D1194" s="2"/>
      <c r="E1194" s="2"/>
      <c r="F1194" s="2"/>
      <c r="G1194" s="2"/>
      <c r="H1194" s="2"/>
      <c r="I1194" s="2"/>
      <c r="J1194" s="2"/>
      <c r="K1194" s="2"/>
      <c r="L1194" s="2"/>
      <c r="M1194" s="2"/>
      <c r="N1194" s="2"/>
      <c r="O1194" s="2"/>
      <c r="P1194" s="2"/>
      <c r="Q1194" s="2"/>
      <c r="R1194" s="2"/>
      <c r="S1194" s="2"/>
      <c r="T1194" s="2"/>
      <c r="U1194" s="2"/>
      <c r="V1194" s="2"/>
      <c r="W1194" s="2"/>
      <c r="X1194" s="2"/>
      <c r="Y1194" s="2"/>
      <c r="Z1194" s="2"/>
      <c r="AA1194" s="2"/>
      <c r="AB1194" s="2"/>
      <c r="AC1194" s="2"/>
      <c r="AD1194" s="2"/>
      <c r="AE1194" s="2"/>
      <c r="AF1194" s="2"/>
      <c r="AG1194" s="2"/>
      <c r="AH1194" s="2"/>
      <c r="AI1194" s="2"/>
      <c r="AJ1194" s="2"/>
      <c r="AK1194" s="2"/>
      <c r="AL1194" s="2"/>
      <c r="AM1194" s="2"/>
      <c r="AN1194" s="2"/>
      <c r="AO1194" s="2"/>
      <c r="AP1194" s="2"/>
      <c r="AQ1194" s="2"/>
      <c r="AR1194" s="2"/>
      <c r="AS1194" s="2"/>
    </row>
    <row r="1195" spans="1:45" ht="14.25" x14ac:dyDescent="0.2">
      <c r="A1195" s="2"/>
      <c r="B1195" s="2"/>
      <c r="C1195" s="2"/>
      <c r="D1195" s="2"/>
      <c r="E1195" s="2"/>
      <c r="F1195" s="2"/>
      <c r="G1195" s="2"/>
      <c r="H1195" s="2"/>
      <c r="I1195" s="2"/>
      <c r="J1195" s="2"/>
      <c r="K1195" s="2"/>
      <c r="L1195" s="2"/>
      <c r="M1195" s="2"/>
      <c r="N1195" s="2"/>
      <c r="O1195" s="2"/>
      <c r="P1195" s="2"/>
      <c r="Q1195" s="2"/>
      <c r="R1195" s="2"/>
      <c r="S1195" s="2"/>
      <c r="T1195" s="2"/>
      <c r="U1195" s="2"/>
      <c r="V1195" s="2"/>
      <c r="W1195" s="2"/>
      <c r="X1195" s="2"/>
      <c r="Y1195" s="2"/>
      <c r="Z1195" s="2"/>
      <c r="AA1195" s="2"/>
      <c r="AB1195" s="2"/>
      <c r="AC1195" s="2"/>
      <c r="AD1195" s="2"/>
      <c r="AE1195" s="2"/>
      <c r="AF1195" s="2"/>
      <c r="AG1195" s="2"/>
      <c r="AH1195" s="2"/>
      <c r="AI1195" s="2"/>
      <c r="AJ1195" s="2"/>
      <c r="AK1195" s="2"/>
      <c r="AL1195" s="2"/>
      <c r="AM1195" s="2"/>
      <c r="AN1195" s="2"/>
      <c r="AO1195" s="2"/>
      <c r="AP1195" s="2"/>
      <c r="AQ1195" s="2"/>
      <c r="AR1195" s="2"/>
      <c r="AS1195" s="2"/>
    </row>
    <row r="1196" spans="1:45" ht="14.25" x14ac:dyDescent="0.2">
      <c r="A1196" s="2"/>
      <c r="B1196" s="2"/>
      <c r="C1196" s="2"/>
      <c r="D1196" s="2"/>
      <c r="E1196" s="2"/>
      <c r="F1196" s="2"/>
      <c r="G1196" s="2"/>
      <c r="H1196" s="2"/>
      <c r="I1196" s="2"/>
      <c r="J1196" s="2"/>
      <c r="K1196" s="2"/>
      <c r="L1196" s="2"/>
      <c r="M1196" s="2"/>
      <c r="N1196" s="2"/>
      <c r="O1196" s="2"/>
      <c r="P1196" s="2"/>
      <c r="Q1196" s="2"/>
      <c r="R1196" s="2"/>
      <c r="S1196" s="2"/>
      <c r="T1196" s="2"/>
      <c r="U1196" s="2"/>
      <c r="V1196" s="2"/>
      <c r="W1196" s="2"/>
      <c r="X1196" s="2"/>
      <c r="Y1196" s="2"/>
      <c r="Z1196" s="2"/>
      <c r="AA1196" s="2"/>
      <c r="AB1196" s="2"/>
      <c r="AC1196" s="2"/>
      <c r="AD1196" s="2"/>
      <c r="AE1196" s="2"/>
      <c r="AF1196" s="2"/>
      <c r="AG1196" s="2"/>
      <c r="AH1196" s="2"/>
      <c r="AI1196" s="2"/>
      <c r="AJ1196" s="2"/>
      <c r="AK1196" s="2"/>
      <c r="AL1196" s="2"/>
      <c r="AM1196" s="2"/>
      <c r="AN1196" s="2"/>
      <c r="AO1196" s="2"/>
      <c r="AP1196" s="2"/>
      <c r="AQ1196" s="2"/>
      <c r="AR1196" s="2"/>
      <c r="AS1196" s="2"/>
    </row>
    <row r="1197" spans="1:45" ht="14.25" x14ac:dyDescent="0.2">
      <c r="A1197" s="2"/>
      <c r="B1197" s="2"/>
      <c r="C1197" s="2"/>
      <c r="D1197" s="2"/>
      <c r="E1197" s="2"/>
      <c r="F1197" s="2"/>
      <c r="G1197" s="2"/>
      <c r="H1197" s="2"/>
      <c r="I1197" s="2"/>
      <c r="J1197" s="2"/>
      <c r="K1197" s="2"/>
      <c r="L1197" s="2"/>
      <c r="M1197" s="2"/>
      <c r="N1197" s="2"/>
      <c r="O1197" s="2"/>
      <c r="P1197" s="2"/>
      <c r="Q1197" s="2"/>
      <c r="R1197" s="2"/>
      <c r="S1197" s="2"/>
      <c r="T1197" s="2"/>
      <c r="U1197" s="2"/>
      <c r="V1197" s="2"/>
      <c r="W1197" s="2"/>
      <c r="X1197" s="2"/>
      <c r="Y1197" s="2"/>
      <c r="Z1197" s="2"/>
      <c r="AA1197" s="2"/>
      <c r="AB1197" s="2"/>
      <c r="AC1197" s="2"/>
      <c r="AD1197" s="2"/>
      <c r="AE1197" s="2"/>
      <c r="AF1197" s="2"/>
      <c r="AG1197" s="2"/>
      <c r="AH1197" s="2"/>
      <c r="AI1197" s="2"/>
      <c r="AJ1197" s="2"/>
      <c r="AK1197" s="2"/>
      <c r="AL1197" s="2"/>
      <c r="AM1197" s="2"/>
      <c r="AN1197" s="2"/>
      <c r="AO1197" s="2"/>
      <c r="AP1197" s="2"/>
      <c r="AQ1197" s="2"/>
      <c r="AR1197" s="2"/>
      <c r="AS1197" s="2"/>
    </row>
    <row r="1198" spans="1:45" ht="14.25" x14ac:dyDescent="0.2">
      <c r="A1198" s="2"/>
      <c r="B1198" s="2"/>
      <c r="C1198" s="2"/>
      <c r="D1198" s="2"/>
      <c r="E1198" s="2"/>
      <c r="F1198" s="2"/>
      <c r="G1198" s="2"/>
      <c r="H1198" s="2"/>
      <c r="I1198" s="2"/>
      <c r="J1198" s="2"/>
      <c r="K1198" s="2"/>
      <c r="L1198" s="2"/>
      <c r="M1198" s="2"/>
      <c r="N1198" s="2"/>
      <c r="O1198" s="2"/>
      <c r="P1198" s="2"/>
      <c r="Q1198" s="2"/>
      <c r="R1198" s="2"/>
      <c r="S1198" s="2"/>
      <c r="T1198" s="2"/>
      <c r="U1198" s="2"/>
      <c r="V1198" s="2"/>
      <c r="W1198" s="2"/>
      <c r="X1198" s="2"/>
      <c r="Y1198" s="2"/>
      <c r="Z1198" s="2"/>
      <c r="AA1198" s="2"/>
      <c r="AB1198" s="2"/>
      <c r="AC1198" s="2"/>
      <c r="AD1198" s="2"/>
      <c r="AE1198" s="2"/>
      <c r="AF1198" s="2"/>
      <c r="AG1198" s="2"/>
      <c r="AH1198" s="2"/>
      <c r="AI1198" s="2"/>
      <c r="AJ1198" s="2"/>
      <c r="AK1198" s="2"/>
      <c r="AL1198" s="2"/>
      <c r="AM1198" s="2"/>
      <c r="AN1198" s="2"/>
      <c r="AO1198" s="2"/>
      <c r="AP1198" s="2"/>
      <c r="AQ1198" s="2"/>
      <c r="AR1198" s="2"/>
      <c r="AS1198" s="2"/>
    </row>
    <row r="1199" spans="1:45" ht="14.25" x14ac:dyDescent="0.2">
      <c r="A1199" s="2"/>
      <c r="B1199" s="2"/>
      <c r="C1199" s="2"/>
      <c r="D1199" s="2"/>
      <c r="E1199" s="2"/>
      <c r="F1199" s="2"/>
      <c r="G1199" s="2"/>
      <c r="H1199" s="2"/>
      <c r="I1199" s="2"/>
      <c r="J1199" s="2"/>
      <c r="K1199" s="2"/>
      <c r="L1199" s="2"/>
      <c r="M1199" s="2"/>
      <c r="N1199" s="2"/>
      <c r="O1199" s="2"/>
      <c r="P1199" s="2"/>
      <c r="Q1199" s="2"/>
      <c r="R1199" s="2"/>
      <c r="S1199" s="2"/>
      <c r="T1199" s="2"/>
      <c r="U1199" s="2"/>
      <c r="V1199" s="2"/>
      <c r="W1199" s="2"/>
      <c r="X1199" s="2"/>
      <c r="Y1199" s="2"/>
      <c r="Z1199" s="2"/>
      <c r="AA1199" s="2"/>
      <c r="AB1199" s="2"/>
      <c r="AC1199" s="2"/>
      <c r="AD1199" s="2"/>
      <c r="AE1199" s="2"/>
      <c r="AF1199" s="2"/>
      <c r="AG1199" s="2"/>
      <c r="AH1199" s="2"/>
      <c r="AI1199" s="2"/>
      <c r="AJ1199" s="2"/>
      <c r="AK1199" s="2"/>
      <c r="AL1199" s="2"/>
      <c r="AM1199" s="2"/>
      <c r="AN1199" s="2"/>
      <c r="AO1199" s="2"/>
      <c r="AP1199" s="2"/>
      <c r="AQ1199" s="2"/>
      <c r="AR1199" s="2"/>
      <c r="AS1199" s="2"/>
    </row>
    <row r="1200" spans="1:45" ht="14.25" x14ac:dyDescent="0.2">
      <c r="A1200" s="2"/>
      <c r="B1200" s="2"/>
      <c r="C1200" s="2"/>
      <c r="D1200" s="2"/>
      <c r="E1200" s="2"/>
      <c r="F1200" s="2"/>
      <c r="G1200" s="2"/>
      <c r="H1200" s="2"/>
      <c r="I1200" s="2"/>
      <c r="J1200" s="2"/>
      <c r="K1200" s="2"/>
      <c r="L1200" s="2"/>
      <c r="M1200" s="2"/>
      <c r="N1200" s="2"/>
      <c r="O1200" s="2"/>
      <c r="P1200" s="2"/>
      <c r="Q1200" s="2"/>
      <c r="R1200" s="2"/>
      <c r="S1200" s="2"/>
      <c r="T1200" s="2"/>
      <c r="U1200" s="2"/>
      <c r="V1200" s="2"/>
      <c r="W1200" s="2"/>
      <c r="X1200" s="2"/>
      <c r="Y1200" s="2"/>
      <c r="Z1200" s="2"/>
      <c r="AA1200" s="2"/>
      <c r="AB1200" s="2"/>
      <c r="AC1200" s="2"/>
      <c r="AD1200" s="2"/>
      <c r="AE1200" s="2"/>
      <c r="AF1200" s="2"/>
      <c r="AG1200" s="2"/>
      <c r="AH1200" s="2"/>
      <c r="AI1200" s="2"/>
      <c r="AJ1200" s="2"/>
      <c r="AK1200" s="2"/>
      <c r="AL1200" s="2"/>
      <c r="AM1200" s="2"/>
      <c r="AN1200" s="2"/>
      <c r="AO1200" s="2"/>
      <c r="AP1200" s="2"/>
      <c r="AQ1200" s="2"/>
      <c r="AR1200" s="2"/>
      <c r="AS1200" s="2"/>
    </row>
    <row r="1201" spans="1:45" ht="14.25" x14ac:dyDescent="0.2">
      <c r="A1201" s="2"/>
      <c r="B1201" s="2"/>
      <c r="C1201" s="2"/>
      <c r="D1201" s="2"/>
      <c r="E1201" s="2"/>
      <c r="F1201" s="2"/>
      <c r="G1201" s="2"/>
      <c r="H1201" s="2"/>
      <c r="I1201" s="2"/>
      <c r="J1201" s="2"/>
      <c r="K1201" s="2"/>
      <c r="L1201" s="2"/>
      <c r="M1201" s="2"/>
      <c r="N1201" s="2"/>
      <c r="O1201" s="2"/>
      <c r="P1201" s="2"/>
      <c r="Q1201" s="2"/>
      <c r="R1201" s="2"/>
      <c r="S1201" s="2"/>
      <c r="T1201" s="2"/>
      <c r="U1201" s="2"/>
      <c r="V1201" s="2"/>
      <c r="W1201" s="2"/>
      <c r="X1201" s="2"/>
      <c r="Y1201" s="2"/>
      <c r="Z1201" s="2"/>
      <c r="AA1201" s="2"/>
      <c r="AB1201" s="2"/>
      <c r="AC1201" s="2"/>
      <c r="AD1201" s="2"/>
      <c r="AE1201" s="2"/>
      <c r="AF1201" s="2"/>
      <c r="AG1201" s="2"/>
      <c r="AH1201" s="2"/>
      <c r="AI1201" s="2"/>
      <c r="AJ1201" s="2"/>
      <c r="AK1201" s="2"/>
      <c r="AL1201" s="2"/>
      <c r="AM1201" s="2"/>
      <c r="AN1201" s="2"/>
      <c r="AO1201" s="2"/>
      <c r="AP1201" s="2"/>
      <c r="AQ1201" s="2"/>
      <c r="AR1201" s="2"/>
      <c r="AS1201" s="2"/>
    </row>
    <row r="1202" spans="1:45" ht="14.25" x14ac:dyDescent="0.2">
      <c r="A1202" s="2"/>
      <c r="B1202" s="2"/>
      <c r="C1202" s="2"/>
      <c r="D1202" s="2"/>
      <c r="E1202" s="2"/>
      <c r="F1202" s="2"/>
      <c r="G1202" s="2"/>
      <c r="H1202" s="2"/>
      <c r="I1202" s="2"/>
      <c r="J1202" s="2"/>
      <c r="K1202" s="2"/>
      <c r="L1202" s="2"/>
      <c r="M1202" s="2"/>
      <c r="N1202" s="2"/>
      <c r="O1202" s="2"/>
      <c r="P1202" s="2"/>
      <c r="Q1202" s="2"/>
      <c r="R1202" s="2"/>
      <c r="S1202" s="2"/>
      <c r="T1202" s="2"/>
      <c r="U1202" s="2"/>
      <c r="V1202" s="2"/>
      <c r="W1202" s="2"/>
      <c r="X1202" s="2"/>
      <c r="Y1202" s="2"/>
      <c r="Z1202" s="2"/>
      <c r="AA1202" s="2"/>
      <c r="AB1202" s="2"/>
      <c r="AC1202" s="2"/>
      <c r="AD1202" s="2"/>
      <c r="AE1202" s="2"/>
      <c r="AF1202" s="2"/>
      <c r="AG1202" s="2"/>
      <c r="AH1202" s="2"/>
      <c r="AI1202" s="2"/>
      <c r="AJ1202" s="2"/>
      <c r="AK1202" s="2"/>
      <c r="AL1202" s="2"/>
      <c r="AM1202" s="2"/>
      <c r="AN1202" s="2"/>
      <c r="AO1202" s="2"/>
      <c r="AP1202" s="2"/>
      <c r="AQ1202" s="2"/>
      <c r="AR1202" s="2"/>
      <c r="AS1202" s="2"/>
    </row>
    <row r="1203" spans="1:45" ht="14.25" x14ac:dyDescent="0.2">
      <c r="A1203" s="2"/>
      <c r="B1203" s="2"/>
      <c r="C1203" s="2"/>
      <c r="D1203" s="2"/>
      <c r="E1203" s="2"/>
      <c r="F1203" s="2"/>
      <c r="G1203" s="2"/>
      <c r="H1203" s="2"/>
      <c r="I1203" s="2"/>
      <c r="J1203" s="2"/>
      <c r="K1203" s="2"/>
      <c r="L1203" s="2"/>
      <c r="M1203" s="2"/>
      <c r="N1203" s="2"/>
      <c r="O1203" s="2"/>
      <c r="P1203" s="2"/>
      <c r="Q1203" s="2"/>
      <c r="R1203" s="2"/>
      <c r="S1203" s="2"/>
      <c r="T1203" s="2"/>
      <c r="U1203" s="2"/>
      <c r="V1203" s="2"/>
      <c r="W1203" s="2"/>
      <c r="X1203" s="2"/>
      <c r="Y1203" s="2"/>
      <c r="Z1203" s="2"/>
      <c r="AA1203" s="2"/>
      <c r="AB1203" s="2"/>
      <c r="AC1203" s="2"/>
      <c r="AD1203" s="2"/>
      <c r="AE1203" s="2"/>
      <c r="AF1203" s="2"/>
      <c r="AG1203" s="2"/>
      <c r="AH1203" s="2"/>
      <c r="AI1203" s="2"/>
      <c r="AJ1203" s="2"/>
      <c r="AK1203" s="2"/>
      <c r="AL1203" s="2"/>
      <c r="AM1203" s="2"/>
      <c r="AN1203" s="2"/>
      <c r="AO1203" s="2"/>
      <c r="AP1203" s="2"/>
      <c r="AQ1203" s="2"/>
      <c r="AR1203" s="2"/>
      <c r="AS1203" s="2"/>
    </row>
    <row r="1204" spans="1:45" ht="14.25" x14ac:dyDescent="0.2">
      <c r="A1204" s="2"/>
      <c r="B1204" s="2"/>
      <c r="C1204" s="2"/>
      <c r="D1204" s="2"/>
      <c r="E1204" s="2"/>
      <c r="F1204" s="2"/>
      <c r="G1204" s="2"/>
      <c r="H1204" s="2"/>
      <c r="I1204" s="2"/>
      <c r="J1204" s="2"/>
      <c r="K1204" s="2"/>
      <c r="L1204" s="2"/>
      <c r="M1204" s="2"/>
      <c r="N1204" s="2"/>
      <c r="O1204" s="2"/>
      <c r="P1204" s="2"/>
      <c r="Q1204" s="2"/>
      <c r="R1204" s="2"/>
      <c r="S1204" s="2"/>
      <c r="T1204" s="2"/>
      <c r="U1204" s="2"/>
      <c r="V1204" s="2"/>
      <c r="W1204" s="2"/>
      <c r="X1204" s="2"/>
      <c r="Y1204" s="2"/>
      <c r="Z1204" s="2"/>
      <c r="AA1204" s="2"/>
      <c r="AB1204" s="2"/>
      <c r="AC1204" s="2"/>
      <c r="AD1204" s="2"/>
      <c r="AE1204" s="2"/>
      <c r="AF1204" s="2"/>
      <c r="AG1204" s="2"/>
      <c r="AH1204" s="2"/>
      <c r="AI1204" s="2"/>
      <c r="AJ1204" s="2"/>
      <c r="AK1204" s="2"/>
      <c r="AL1204" s="2"/>
      <c r="AM1204" s="2"/>
      <c r="AN1204" s="2"/>
      <c r="AO1204" s="2"/>
      <c r="AP1204" s="2"/>
      <c r="AQ1204" s="2"/>
      <c r="AR1204" s="2"/>
      <c r="AS1204" s="2"/>
    </row>
    <row r="1205" spans="1:45" ht="14.25" x14ac:dyDescent="0.2">
      <c r="A1205" s="2"/>
      <c r="B1205" s="2"/>
      <c r="C1205" s="2"/>
      <c r="D1205" s="2"/>
      <c r="E1205" s="2"/>
      <c r="F1205" s="2"/>
      <c r="G1205" s="2"/>
      <c r="H1205" s="2"/>
      <c r="I1205" s="2"/>
      <c r="J1205" s="2"/>
      <c r="K1205" s="2"/>
      <c r="L1205" s="2"/>
      <c r="M1205" s="2"/>
      <c r="N1205" s="2"/>
      <c r="O1205" s="2"/>
      <c r="P1205" s="2"/>
      <c r="Q1205" s="2"/>
      <c r="R1205" s="2"/>
      <c r="S1205" s="2"/>
      <c r="T1205" s="2"/>
      <c r="U1205" s="2"/>
      <c r="V1205" s="2"/>
      <c r="W1205" s="2"/>
      <c r="X1205" s="2"/>
      <c r="Y1205" s="2"/>
      <c r="Z1205" s="2"/>
      <c r="AA1205" s="2"/>
      <c r="AB1205" s="2"/>
      <c r="AC1205" s="2"/>
      <c r="AD1205" s="2"/>
      <c r="AE1205" s="2"/>
      <c r="AF1205" s="2"/>
      <c r="AG1205" s="2"/>
      <c r="AH1205" s="2"/>
      <c r="AI1205" s="2"/>
      <c r="AJ1205" s="2"/>
      <c r="AK1205" s="2"/>
      <c r="AL1205" s="2"/>
      <c r="AM1205" s="2"/>
      <c r="AN1205" s="2"/>
      <c r="AO1205" s="2"/>
      <c r="AP1205" s="2"/>
      <c r="AQ1205" s="2"/>
      <c r="AR1205" s="2"/>
      <c r="AS1205" s="2"/>
    </row>
    <row r="1206" spans="1:45" ht="14.25" x14ac:dyDescent="0.2">
      <c r="A1206" s="2"/>
      <c r="B1206" s="2"/>
      <c r="C1206" s="2"/>
      <c r="D1206" s="2"/>
      <c r="E1206" s="2"/>
      <c r="F1206" s="2"/>
      <c r="G1206" s="2"/>
      <c r="H1206" s="2"/>
      <c r="I1206" s="2"/>
      <c r="J1206" s="2"/>
      <c r="K1206" s="2"/>
      <c r="L1206" s="2"/>
      <c r="M1206" s="2"/>
      <c r="N1206" s="2"/>
      <c r="O1206" s="2"/>
      <c r="P1206" s="2"/>
      <c r="Q1206" s="2"/>
      <c r="R1206" s="2"/>
      <c r="S1206" s="2"/>
      <c r="T1206" s="2"/>
      <c r="U1206" s="2"/>
      <c r="V1206" s="2"/>
      <c r="W1206" s="2"/>
      <c r="X1206" s="2"/>
      <c r="Y1206" s="2"/>
      <c r="Z1206" s="2"/>
      <c r="AA1206" s="2"/>
      <c r="AB1206" s="2"/>
      <c r="AC1206" s="2"/>
      <c r="AD1206" s="2"/>
      <c r="AE1206" s="2"/>
      <c r="AF1206" s="2"/>
      <c r="AG1206" s="2"/>
      <c r="AH1206" s="2"/>
      <c r="AI1206" s="2"/>
      <c r="AJ1206" s="2"/>
      <c r="AK1206" s="2"/>
      <c r="AL1206" s="2"/>
      <c r="AM1206" s="2"/>
      <c r="AN1206" s="2"/>
      <c r="AO1206" s="2"/>
      <c r="AP1206" s="2"/>
      <c r="AQ1206" s="2"/>
      <c r="AR1206" s="2"/>
      <c r="AS1206" s="2"/>
    </row>
    <row r="1207" spans="1:45" ht="14.25" x14ac:dyDescent="0.2">
      <c r="A1207" s="2"/>
      <c r="B1207" s="2"/>
      <c r="C1207" s="2"/>
      <c r="D1207" s="2"/>
      <c r="E1207" s="2"/>
      <c r="F1207" s="2"/>
      <c r="G1207" s="2"/>
      <c r="H1207" s="2"/>
      <c r="I1207" s="2"/>
      <c r="J1207" s="2"/>
      <c r="K1207" s="2"/>
      <c r="L1207" s="2"/>
      <c r="M1207" s="2"/>
      <c r="N1207" s="2"/>
      <c r="O1207" s="2"/>
      <c r="P1207" s="2"/>
      <c r="Q1207" s="2"/>
      <c r="R1207" s="2"/>
      <c r="S1207" s="2"/>
      <c r="T1207" s="2"/>
      <c r="U1207" s="2"/>
      <c r="V1207" s="2"/>
      <c r="W1207" s="2"/>
      <c r="X1207" s="2"/>
      <c r="Y1207" s="2"/>
      <c r="Z1207" s="2"/>
      <c r="AA1207" s="2"/>
      <c r="AB1207" s="2"/>
      <c r="AC1207" s="2"/>
      <c r="AD1207" s="2"/>
      <c r="AE1207" s="2"/>
      <c r="AF1207" s="2"/>
      <c r="AG1207" s="2"/>
      <c r="AH1207" s="2"/>
      <c r="AI1207" s="2"/>
      <c r="AJ1207" s="2"/>
      <c r="AK1207" s="2"/>
      <c r="AL1207" s="2"/>
      <c r="AM1207" s="2"/>
      <c r="AN1207" s="2"/>
      <c r="AO1207" s="2"/>
      <c r="AP1207" s="2"/>
      <c r="AQ1207" s="2"/>
      <c r="AR1207" s="2"/>
      <c r="AS1207" s="2"/>
    </row>
    <row r="1208" spans="1:45" ht="14.25" x14ac:dyDescent="0.2">
      <c r="A1208" s="2"/>
      <c r="B1208" s="2"/>
      <c r="C1208" s="2"/>
      <c r="D1208" s="2"/>
      <c r="E1208" s="2"/>
      <c r="F1208" s="2"/>
      <c r="G1208" s="2"/>
      <c r="H1208" s="2"/>
      <c r="I1208" s="2"/>
      <c r="J1208" s="2"/>
      <c r="K1208" s="2"/>
      <c r="L1208" s="2"/>
      <c r="M1208" s="2"/>
      <c r="N1208" s="2"/>
      <c r="O1208" s="2"/>
      <c r="P1208" s="2"/>
      <c r="Q1208" s="2"/>
      <c r="R1208" s="2"/>
      <c r="S1208" s="2"/>
      <c r="T1208" s="2"/>
      <c r="U1208" s="2"/>
      <c r="V1208" s="2"/>
      <c r="W1208" s="2"/>
      <c r="X1208" s="2"/>
      <c r="Y1208" s="2"/>
      <c r="Z1208" s="2"/>
      <c r="AA1208" s="2"/>
      <c r="AB1208" s="2"/>
      <c r="AC1208" s="2"/>
      <c r="AD1208" s="2"/>
      <c r="AE1208" s="2"/>
      <c r="AF1208" s="2"/>
      <c r="AG1208" s="2"/>
      <c r="AH1208" s="2"/>
      <c r="AI1208" s="2"/>
      <c r="AJ1208" s="2"/>
      <c r="AK1208" s="2"/>
      <c r="AL1208" s="2"/>
      <c r="AM1208" s="2"/>
      <c r="AN1208" s="2"/>
      <c r="AO1208" s="2"/>
      <c r="AP1208" s="2"/>
      <c r="AQ1208" s="2"/>
      <c r="AR1208" s="2"/>
      <c r="AS1208" s="2"/>
    </row>
    <row r="1209" spans="1:45" ht="14.25" x14ac:dyDescent="0.2">
      <c r="A1209" s="2"/>
      <c r="B1209" s="2"/>
      <c r="C1209" s="2"/>
      <c r="D1209" s="2"/>
      <c r="E1209" s="2"/>
      <c r="F1209" s="2"/>
      <c r="G1209" s="2"/>
      <c r="H1209" s="2"/>
      <c r="I1209" s="2"/>
      <c r="J1209" s="2"/>
      <c r="K1209" s="2"/>
      <c r="L1209" s="2"/>
      <c r="M1209" s="2"/>
      <c r="N1209" s="2"/>
      <c r="O1209" s="2"/>
      <c r="P1209" s="2"/>
      <c r="Q1209" s="2"/>
      <c r="R1209" s="2"/>
      <c r="S1209" s="2"/>
      <c r="T1209" s="2"/>
      <c r="U1209" s="2"/>
      <c r="V1209" s="2"/>
      <c r="W1209" s="2"/>
      <c r="X1209" s="2"/>
      <c r="Y1209" s="2"/>
      <c r="Z1209" s="2"/>
      <c r="AA1209" s="2"/>
      <c r="AB1209" s="2"/>
      <c r="AC1209" s="2"/>
      <c r="AD1209" s="2"/>
      <c r="AE1209" s="2"/>
      <c r="AF1209" s="2"/>
      <c r="AG1209" s="2"/>
      <c r="AH1209" s="2"/>
      <c r="AI1209" s="2"/>
      <c r="AJ1209" s="2"/>
      <c r="AK1209" s="2"/>
      <c r="AL1209" s="2"/>
      <c r="AM1209" s="2"/>
      <c r="AN1209" s="2"/>
      <c r="AO1209" s="2"/>
      <c r="AP1209" s="2"/>
      <c r="AQ1209" s="2"/>
      <c r="AR1209" s="2"/>
      <c r="AS1209" s="2"/>
    </row>
    <row r="1210" spans="1:45" ht="14.25" x14ac:dyDescent="0.2">
      <c r="A1210" s="2"/>
      <c r="B1210" s="2"/>
      <c r="C1210" s="2"/>
      <c r="D1210" s="2"/>
      <c r="E1210" s="2"/>
      <c r="F1210" s="2"/>
      <c r="G1210" s="2"/>
      <c r="H1210" s="2"/>
      <c r="I1210" s="2"/>
      <c r="J1210" s="2"/>
      <c r="K1210" s="2"/>
      <c r="L1210" s="2"/>
      <c r="M1210" s="2"/>
      <c r="N1210" s="2"/>
      <c r="O1210" s="2"/>
      <c r="P1210" s="2"/>
      <c r="Q1210" s="2"/>
      <c r="R1210" s="2"/>
      <c r="S1210" s="2"/>
      <c r="T1210" s="2"/>
      <c r="U1210" s="2"/>
      <c r="V1210" s="2"/>
      <c r="W1210" s="2"/>
      <c r="X1210" s="2"/>
      <c r="Y1210" s="2"/>
      <c r="Z1210" s="2"/>
      <c r="AA1210" s="2"/>
      <c r="AB1210" s="2"/>
      <c r="AC1210" s="2"/>
      <c r="AD1210" s="2"/>
      <c r="AE1210" s="2"/>
      <c r="AF1210" s="2"/>
      <c r="AG1210" s="2"/>
      <c r="AH1210" s="2"/>
      <c r="AI1210" s="2"/>
      <c r="AJ1210" s="2"/>
      <c r="AK1210" s="2"/>
      <c r="AL1210" s="2"/>
      <c r="AM1210" s="2"/>
      <c r="AN1210" s="2"/>
      <c r="AO1210" s="2"/>
      <c r="AP1210" s="2"/>
      <c r="AQ1210" s="2"/>
      <c r="AR1210" s="2"/>
      <c r="AS1210" s="2"/>
    </row>
    <row r="1211" spans="1:45" ht="14.25" x14ac:dyDescent="0.2">
      <c r="A1211" s="2"/>
      <c r="B1211" s="2"/>
      <c r="C1211" s="2"/>
      <c r="D1211" s="2"/>
      <c r="E1211" s="2"/>
      <c r="F1211" s="2"/>
      <c r="G1211" s="2"/>
      <c r="H1211" s="2"/>
      <c r="I1211" s="2"/>
      <c r="J1211" s="2"/>
      <c r="K1211" s="2"/>
      <c r="L1211" s="2"/>
      <c r="M1211" s="2"/>
      <c r="N1211" s="2"/>
      <c r="O1211" s="2"/>
      <c r="P1211" s="2"/>
      <c r="Q1211" s="2"/>
      <c r="R1211" s="2"/>
      <c r="S1211" s="2"/>
      <c r="T1211" s="2"/>
      <c r="U1211" s="2"/>
      <c r="V1211" s="2"/>
      <c r="W1211" s="2"/>
      <c r="X1211" s="2"/>
      <c r="Y1211" s="2"/>
      <c r="Z1211" s="2"/>
      <c r="AA1211" s="2"/>
      <c r="AB1211" s="2"/>
      <c r="AC1211" s="2"/>
      <c r="AD1211" s="2"/>
      <c r="AE1211" s="2"/>
      <c r="AF1211" s="2"/>
      <c r="AG1211" s="2"/>
      <c r="AH1211" s="2"/>
      <c r="AI1211" s="2"/>
      <c r="AJ1211" s="2"/>
      <c r="AK1211" s="2"/>
      <c r="AL1211" s="2"/>
      <c r="AM1211" s="2"/>
      <c r="AN1211" s="2"/>
      <c r="AO1211" s="2"/>
      <c r="AP1211" s="2"/>
      <c r="AQ1211" s="2"/>
      <c r="AR1211" s="2"/>
      <c r="AS1211" s="2"/>
    </row>
    <row r="1212" spans="1:45" ht="14.25" x14ac:dyDescent="0.2">
      <c r="A1212" s="2"/>
      <c r="B1212" s="2"/>
      <c r="C1212" s="2"/>
      <c r="D1212" s="2"/>
      <c r="E1212" s="2"/>
      <c r="F1212" s="2"/>
      <c r="G1212" s="2"/>
      <c r="H1212" s="2"/>
      <c r="I1212" s="2"/>
      <c r="J1212" s="2"/>
      <c r="K1212" s="2"/>
      <c r="L1212" s="2"/>
      <c r="M1212" s="2"/>
      <c r="N1212" s="2"/>
      <c r="O1212" s="2"/>
      <c r="P1212" s="2"/>
      <c r="Q1212" s="2"/>
      <c r="R1212" s="2"/>
      <c r="S1212" s="2"/>
      <c r="T1212" s="2"/>
      <c r="U1212" s="2"/>
      <c r="V1212" s="2"/>
      <c r="W1212" s="2"/>
      <c r="X1212" s="2"/>
      <c r="Y1212" s="2"/>
      <c r="Z1212" s="2"/>
      <c r="AA1212" s="2"/>
      <c r="AB1212" s="2"/>
      <c r="AC1212" s="2"/>
      <c r="AD1212" s="2"/>
      <c r="AE1212" s="2"/>
      <c r="AF1212" s="2"/>
      <c r="AG1212" s="2"/>
      <c r="AH1212" s="2"/>
      <c r="AI1212" s="2"/>
      <c r="AJ1212" s="2"/>
      <c r="AK1212" s="2"/>
      <c r="AL1212" s="2"/>
      <c r="AM1212" s="2"/>
      <c r="AN1212" s="2"/>
      <c r="AO1212" s="2"/>
      <c r="AP1212" s="2"/>
      <c r="AQ1212" s="2"/>
      <c r="AR1212" s="2"/>
      <c r="AS1212" s="2"/>
    </row>
    <row r="1213" spans="1:45" ht="14.25" x14ac:dyDescent="0.2">
      <c r="A1213" s="2"/>
      <c r="B1213" s="2"/>
      <c r="C1213" s="2"/>
      <c r="D1213" s="2"/>
      <c r="E1213" s="2"/>
      <c r="F1213" s="2"/>
      <c r="G1213" s="2"/>
      <c r="H1213" s="2"/>
      <c r="I1213" s="2"/>
      <c r="J1213" s="2"/>
      <c r="K1213" s="2"/>
      <c r="L1213" s="2"/>
      <c r="M1213" s="2"/>
      <c r="N1213" s="2"/>
      <c r="O1213" s="2"/>
      <c r="P1213" s="2"/>
      <c r="Q1213" s="2"/>
      <c r="R1213" s="2"/>
      <c r="S1213" s="2"/>
      <c r="T1213" s="2"/>
      <c r="U1213" s="2"/>
      <c r="V1213" s="2"/>
      <c r="W1213" s="2"/>
      <c r="X1213" s="2"/>
      <c r="Y1213" s="2"/>
      <c r="Z1213" s="2"/>
      <c r="AA1213" s="2"/>
      <c r="AB1213" s="2"/>
      <c r="AC1213" s="2"/>
      <c r="AD1213" s="2"/>
      <c r="AE1213" s="2"/>
      <c r="AF1213" s="2"/>
      <c r="AG1213" s="2"/>
      <c r="AH1213" s="2"/>
      <c r="AI1213" s="2"/>
      <c r="AJ1213" s="2"/>
      <c r="AK1213" s="2"/>
      <c r="AL1213" s="2"/>
      <c r="AM1213" s="2"/>
      <c r="AN1213" s="2"/>
      <c r="AO1213" s="2"/>
      <c r="AP1213" s="2"/>
      <c r="AQ1213" s="2"/>
      <c r="AR1213" s="2"/>
      <c r="AS1213" s="2"/>
    </row>
    <row r="1214" spans="1:45" ht="14.25" x14ac:dyDescent="0.2">
      <c r="A1214" s="2"/>
      <c r="B1214" s="2"/>
      <c r="C1214" s="2"/>
      <c r="D1214" s="2"/>
      <c r="E1214" s="2"/>
      <c r="F1214" s="2"/>
      <c r="G1214" s="2"/>
      <c r="H1214" s="2"/>
      <c r="I1214" s="2"/>
      <c r="J1214" s="2"/>
      <c r="K1214" s="2"/>
      <c r="L1214" s="2"/>
      <c r="M1214" s="2"/>
      <c r="N1214" s="2"/>
      <c r="O1214" s="2"/>
      <c r="P1214" s="2"/>
      <c r="Q1214" s="2"/>
      <c r="R1214" s="2"/>
      <c r="S1214" s="2"/>
      <c r="T1214" s="2"/>
      <c r="U1214" s="2"/>
      <c r="V1214" s="2"/>
      <c r="W1214" s="2"/>
      <c r="X1214" s="2"/>
      <c r="Y1214" s="2"/>
      <c r="Z1214" s="2"/>
      <c r="AA1214" s="2"/>
      <c r="AB1214" s="2"/>
      <c r="AC1214" s="2"/>
      <c r="AD1214" s="2"/>
      <c r="AE1214" s="2"/>
      <c r="AF1214" s="2"/>
      <c r="AG1214" s="2"/>
      <c r="AH1214" s="2"/>
      <c r="AI1214" s="2"/>
      <c r="AJ1214" s="2"/>
      <c r="AK1214" s="2"/>
      <c r="AL1214" s="2"/>
      <c r="AM1214" s="2"/>
      <c r="AN1214" s="2"/>
      <c r="AO1214" s="2"/>
      <c r="AP1214" s="2"/>
      <c r="AQ1214" s="2"/>
      <c r="AR1214" s="2"/>
      <c r="AS1214" s="2"/>
    </row>
    <row r="1215" spans="1:45" ht="14.25" x14ac:dyDescent="0.2">
      <c r="A1215" s="2"/>
      <c r="B1215" s="2"/>
      <c r="C1215" s="2"/>
      <c r="D1215" s="2"/>
      <c r="E1215" s="2"/>
      <c r="F1215" s="2"/>
      <c r="G1215" s="2"/>
      <c r="H1215" s="2"/>
      <c r="I1215" s="2"/>
      <c r="J1215" s="2"/>
      <c r="K1215" s="2"/>
      <c r="L1215" s="2"/>
      <c r="M1215" s="2"/>
      <c r="N1215" s="2"/>
      <c r="O1215" s="2"/>
      <c r="P1215" s="2"/>
      <c r="Q1215" s="2"/>
      <c r="R1215" s="2"/>
      <c r="S1215" s="2"/>
      <c r="T1215" s="2"/>
      <c r="U1215" s="2"/>
      <c r="V1215" s="2"/>
      <c r="W1215" s="2"/>
      <c r="X1215" s="2"/>
      <c r="Y1215" s="2"/>
      <c r="Z1215" s="2"/>
      <c r="AA1215" s="2"/>
      <c r="AB1215" s="2"/>
      <c r="AC1215" s="2"/>
      <c r="AD1215" s="2"/>
      <c r="AE1215" s="2"/>
      <c r="AF1215" s="2"/>
      <c r="AG1215" s="2"/>
      <c r="AH1215" s="2"/>
      <c r="AI1215" s="2"/>
      <c r="AJ1215" s="2"/>
      <c r="AK1215" s="2"/>
      <c r="AL1215" s="2"/>
      <c r="AM1215" s="2"/>
      <c r="AN1215" s="2"/>
      <c r="AO1215" s="2"/>
      <c r="AP1215" s="2"/>
      <c r="AQ1215" s="2"/>
      <c r="AR1215" s="2"/>
      <c r="AS1215" s="2"/>
    </row>
    <row r="1216" spans="1:45" ht="14.25" x14ac:dyDescent="0.2">
      <c r="A1216" s="2"/>
      <c r="B1216" s="2"/>
      <c r="C1216" s="2"/>
      <c r="D1216" s="2"/>
      <c r="E1216" s="2"/>
      <c r="F1216" s="2"/>
      <c r="G1216" s="2"/>
      <c r="H1216" s="2"/>
      <c r="I1216" s="2"/>
      <c r="J1216" s="2"/>
      <c r="K1216" s="2"/>
      <c r="L1216" s="2"/>
      <c r="M1216" s="2"/>
      <c r="N1216" s="2"/>
      <c r="O1216" s="2"/>
      <c r="P1216" s="2"/>
      <c r="Q1216" s="2"/>
      <c r="R1216" s="2"/>
      <c r="S1216" s="2"/>
      <c r="T1216" s="2"/>
      <c r="U1216" s="2"/>
      <c r="V1216" s="2"/>
      <c r="W1216" s="2"/>
      <c r="X1216" s="2"/>
      <c r="Y1216" s="2"/>
      <c r="Z1216" s="2"/>
      <c r="AA1216" s="2"/>
      <c r="AB1216" s="2"/>
      <c r="AC1216" s="2"/>
      <c r="AD1216" s="2"/>
      <c r="AE1216" s="2"/>
      <c r="AF1216" s="2"/>
      <c r="AG1216" s="2"/>
      <c r="AH1216" s="2"/>
      <c r="AI1216" s="2"/>
      <c r="AJ1216" s="2"/>
      <c r="AK1216" s="2"/>
      <c r="AL1216" s="2"/>
      <c r="AM1216" s="2"/>
      <c r="AN1216" s="2"/>
      <c r="AO1216" s="2"/>
      <c r="AP1216" s="2"/>
      <c r="AQ1216" s="2"/>
      <c r="AR1216" s="2"/>
      <c r="AS1216" s="2"/>
    </row>
    <row r="1217" spans="1:45" ht="14.25" x14ac:dyDescent="0.2">
      <c r="A1217" s="2"/>
      <c r="B1217" s="2"/>
      <c r="C1217" s="2"/>
      <c r="D1217" s="2"/>
      <c r="E1217" s="2"/>
      <c r="F1217" s="2"/>
      <c r="G1217" s="2"/>
      <c r="H1217" s="2"/>
      <c r="I1217" s="2"/>
      <c r="J1217" s="2"/>
      <c r="K1217" s="2"/>
      <c r="L1217" s="2"/>
      <c r="M1217" s="2"/>
      <c r="N1217" s="2"/>
      <c r="O1217" s="2"/>
      <c r="P1217" s="2"/>
      <c r="Q1217" s="2"/>
      <c r="R1217" s="2"/>
      <c r="S1217" s="2"/>
      <c r="T1217" s="2"/>
      <c r="U1217" s="2"/>
      <c r="V1217" s="2"/>
      <c r="W1217" s="2"/>
      <c r="X1217" s="2"/>
      <c r="Y1217" s="2"/>
      <c r="Z1217" s="2"/>
      <c r="AA1217" s="2"/>
      <c r="AB1217" s="2"/>
      <c r="AC1217" s="2"/>
      <c r="AD1217" s="2"/>
      <c r="AE1217" s="2"/>
      <c r="AF1217" s="2"/>
      <c r="AG1217" s="2"/>
      <c r="AH1217" s="2"/>
      <c r="AI1217" s="2"/>
      <c r="AJ1217" s="2"/>
      <c r="AK1217" s="2"/>
      <c r="AL1217" s="2"/>
      <c r="AM1217" s="2"/>
      <c r="AN1217" s="2"/>
      <c r="AO1217" s="2"/>
      <c r="AP1217" s="2"/>
      <c r="AQ1217" s="2"/>
      <c r="AR1217" s="2"/>
      <c r="AS1217" s="2"/>
    </row>
    <row r="1218" spans="1:45" ht="14.25" x14ac:dyDescent="0.2">
      <c r="A1218" s="2"/>
      <c r="B1218" s="2"/>
      <c r="C1218" s="2"/>
      <c r="D1218" s="2"/>
      <c r="E1218" s="2"/>
      <c r="F1218" s="2"/>
      <c r="G1218" s="2"/>
      <c r="H1218" s="2"/>
      <c r="I1218" s="2"/>
      <c r="J1218" s="2"/>
      <c r="K1218" s="2"/>
      <c r="L1218" s="2"/>
      <c r="M1218" s="2"/>
      <c r="N1218" s="2"/>
      <c r="O1218" s="2"/>
      <c r="P1218" s="2"/>
      <c r="Q1218" s="2"/>
      <c r="R1218" s="2"/>
      <c r="S1218" s="2"/>
      <c r="T1218" s="2"/>
      <c r="U1218" s="2"/>
      <c r="V1218" s="2"/>
      <c r="W1218" s="2"/>
      <c r="X1218" s="2"/>
      <c r="Y1218" s="2"/>
      <c r="Z1218" s="2"/>
      <c r="AA1218" s="2"/>
      <c r="AB1218" s="2"/>
      <c r="AC1218" s="2"/>
      <c r="AD1218" s="2"/>
      <c r="AE1218" s="2"/>
      <c r="AF1218" s="2"/>
      <c r="AG1218" s="2"/>
      <c r="AH1218" s="2"/>
      <c r="AI1218" s="2"/>
      <c r="AJ1218" s="2"/>
      <c r="AK1218" s="2"/>
      <c r="AL1218" s="2"/>
      <c r="AM1218" s="2"/>
      <c r="AN1218" s="2"/>
      <c r="AO1218" s="2"/>
      <c r="AP1218" s="2"/>
      <c r="AQ1218" s="2"/>
      <c r="AR1218" s="2"/>
      <c r="AS1218" s="2"/>
    </row>
    <row r="1219" spans="1:45" ht="14.25" x14ac:dyDescent="0.2">
      <c r="A1219" s="2"/>
      <c r="B1219" s="2"/>
      <c r="C1219" s="2"/>
      <c r="D1219" s="2"/>
      <c r="E1219" s="2"/>
      <c r="F1219" s="2"/>
      <c r="G1219" s="2"/>
      <c r="H1219" s="2"/>
      <c r="I1219" s="2"/>
      <c r="J1219" s="2"/>
      <c r="K1219" s="2"/>
      <c r="L1219" s="2"/>
      <c r="M1219" s="2"/>
      <c r="N1219" s="2"/>
      <c r="O1219" s="2"/>
      <c r="P1219" s="2"/>
      <c r="Q1219" s="2"/>
      <c r="R1219" s="2"/>
      <c r="S1219" s="2"/>
      <c r="T1219" s="2"/>
      <c r="U1219" s="2"/>
      <c r="V1219" s="2"/>
      <c r="W1219" s="2"/>
      <c r="X1219" s="2"/>
      <c r="Y1219" s="2"/>
      <c r="Z1219" s="2"/>
      <c r="AA1219" s="2"/>
      <c r="AB1219" s="2"/>
      <c r="AC1219" s="2"/>
      <c r="AD1219" s="2"/>
      <c r="AE1219" s="2"/>
      <c r="AF1219" s="2"/>
      <c r="AG1219" s="2"/>
      <c r="AH1219" s="2"/>
      <c r="AI1219" s="2"/>
      <c r="AJ1219" s="2"/>
      <c r="AK1219" s="2"/>
      <c r="AL1219" s="2"/>
      <c r="AM1219" s="2"/>
      <c r="AN1219" s="2"/>
      <c r="AO1219" s="2"/>
      <c r="AP1219" s="2"/>
      <c r="AQ1219" s="2"/>
      <c r="AR1219" s="2"/>
      <c r="AS1219" s="2"/>
    </row>
    <row r="1220" spans="1:45" ht="14.25" x14ac:dyDescent="0.2">
      <c r="A1220" s="2"/>
      <c r="B1220" s="2"/>
      <c r="C1220" s="2"/>
      <c r="D1220" s="2"/>
      <c r="E1220" s="2"/>
      <c r="F1220" s="2"/>
      <c r="G1220" s="2"/>
      <c r="H1220" s="2"/>
      <c r="I1220" s="2"/>
      <c r="J1220" s="2"/>
      <c r="K1220" s="2"/>
      <c r="L1220" s="2"/>
      <c r="M1220" s="2"/>
      <c r="N1220" s="2"/>
      <c r="O1220" s="2"/>
      <c r="P1220" s="2"/>
      <c r="Q1220" s="2"/>
      <c r="R1220" s="2"/>
      <c r="S1220" s="2"/>
      <c r="T1220" s="2"/>
      <c r="U1220" s="2"/>
      <c r="V1220" s="2"/>
      <c r="W1220" s="2"/>
      <c r="X1220" s="2"/>
      <c r="Y1220" s="2"/>
      <c r="Z1220" s="2"/>
      <c r="AA1220" s="2"/>
      <c r="AB1220" s="2"/>
      <c r="AC1220" s="2"/>
      <c r="AD1220" s="2"/>
      <c r="AE1220" s="2"/>
      <c r="AF1220" s="2"/>
      <c r="AG1220" s="2"/>
      <c r="AH1220" s="2"/>
      <c r="AI1220" s="2"/>
      <c r="AJ1220" s="2"/>
      <c r="AK1220" s="2"/>
      <c r="AL1220" s="2"/>
      <c r="AM1220" s="2"/>
      <c r="AN1220" s="2"/>
      <c r="AO1220" s="2"/>
      <c r="AP1220" s="2"/>
      <c r="AQ1220" s="2"/>
      <c r="AR1220" s="2"/>
      <c r="AS1220" s="2"/>
    </row>
    <row r="1221" spans="1:45" ht="14.25" x14ac:dyDescent="0.2">
      <c r="A1221" s="2"/>
      <c r="B1221" s="2"/>
      <c r="C1221" s="2"/>
      <c r="D1221" s="2"/>
      <c r="E1221" s="2"/>
      <c r="F1221" s="2"/>
      <c r="G1221" s="2"/>
      <c r="H1221" s="2"/>
      <c r="I1221" s="2"/>
      <c r="J1221" s="2"/>
      <c r="K1221" s="2"/>
      <c r="L1221" s="2"/>
      <c r="M1221" s="2"/>
      <c r="N1221" s="2"/>
      <c r="O1221" s="2"/>
      <c r="P1221" s="2"/>
      <c r="Q1221" s="2"/>
      <c r="R1221" s="2"/>
      <c r="S1221" s="2"/>
      <c r="T1221" s="2"/>
      <c r="U1221" s="2"/>
      <c r="V1221" s="2"/>
      <c r="W1221" s="2"/>
      <c r="X1221" s="2"/>
      <c r="Y1221" s="2"/>
      <c r="Z1221" s="2"/>
      <c r="AA1221" s="2"/>
      <c r="AB1221" s="2"/>
      <c r="AC1221" s="2"/>
      <c r="AD1221" s="2"/>
      <c r="AE1221" s="2"/>
      <c r="AF1221" s="2"/>
      <c r="AG1221" s="2"/>
      <c r="AH1221" s="2"/>
      <c r="AI1221" s="2"/>
      <c r="AJ1221" s="2"/>
      <c r="AK1221" s="2"/>
      <c r="AL1221" s="2"/>
      <c r="AM1221" s="2"/>
      <c r="AN1221" s="2"/>
      <c r="AO1221" s="2"/>
      <c r="AP1221" s="2"/>
      <c r="AQ1221" s="2"/>
      <c r="AR1221" s="2"/>
      <c r="AS1221" s="2"/>
    </row>
    <row r="1222" spans="1:45" ht="14.25" x14ac:dyDescent="0.2">
      <c r="A1222" s="2"/>
      <c r="B1222" s="2"/>
      <c r="C1222" s="2"/>
      <c r="D1222" s="2"/>
      <c r="E1222" s="2"/>
      <c r="F1222" s="2"/>
      <c r="G1222" s="2"/>
      <c r="H1222" s="2"/>
      <c r="I1222" s="2"/>
      <c r="J1222" s="2"/>
      <c r="K1222" s="2"/>
      <c r="L1222" s="2"/>
      <c r="M1222" s="2"/>
      <c r="N1222" s="2"/>
      <c r="O1222" s="2"/>
      <c r="P1222" s="2"/>
      <c r="Q1222" s="2"/>
      <c r="R1222" s="2"/>
      <c r="S1222" s="2"/>
      <c r="T1222" s="2"/>
      <c r="U1222" s="2"/>
      <c r="V1222" s="2"/>
      <c r="W1222" s="2"/>
      <c r="X1222" s="2"/>
      <c r="Y1222" s="2"/>
      <c r="Z1222" s="2"/>
      <c r="AA1222" s="2"/>
      <c r="AB1222" s="2"/>
      <c r="AC1222" s="2"/>
      <c r="AD1222" s="2"/>
      <c r="AE1222" s="2"/>
      <c r="AF1222" s="2"/>
      <c r="AG1222" s="2"/>
      <c r="AH1222" s="2"/>
      <c r="AI1222" s="2"/>
      <c r="AJ1222" s="2"/>
      <c r="AK1222" s="2"/>
      <c r="AL1222" s="2"/>
      <c r="AM1222" s="2"/>
      <c r="AN1222" s="2"/>
      <c r="AO1222" s="2"/>
      <c r="AP1222" s="2"/>
      <c r="AQ1222" s="2"/>
      <c r="AR1222" s="2"/>
      <c r="AS1222" s="2"/>
    </row>
    <row r="1223" spans="1:45" ht="14.25" x14ac:dyDescent="0.2">
      <c r="A1223" s="2"/>
      <c r="B1223" s="2"/>
      <c r="C1223" s="2"/>
      <c r="D1223" s="2"/>
      <c r="E1223" s="2"/>
      <c r="F1223" s="2"/>
      <c r="G1223" s="2"/>
      <c r="H1223" s="2"/>
      <c r="I1223" s="2"/>
      <c r="J1223" s="2"/>
      <c r="K1223" s="2"/>
      <c r="L1223" s="2"/>
      <c r="M1223" s="2"/>
      <c r="N1223" s="2"/>
      <c r="O1223" s="2"/>
      <c r="P1223" s="2"/>
      <c r="Q1223" s="2"/>
      <c r="R1223" s="2"/>
      <c r="S1223" s="2"/>
      <c r="T1223" s="2"/>
      <c r="U1223" s="2"/>
      <c r="V1223" s="2"/>
      <c r="W1223" s="2"/>
      <c r="X1223" s="2"/>
      <c r="Y1223" s="2"/>
      <c r="Z1223" s="2"/>
      <c r="AA1223" s="2"/>
      <c r="AB1223" s="2"/>
      <c r="AC1223" s="2"/>
      <c r="AD1223" s="2"/>
      <c r="AE1223" s="2"/>
      <c r="AF1223" s="2"/>
      <c r="AG1223" s="2"/>
      <c r="AH1223" s="2"/>
      <c r="AI1223" s="2"/>
      <c r="AJ1223" s="2"/>
      <c r="AK1223" s="2"/>
      <c r="AL1223" s="2"/>
      <c r="AM1223" s="2"/>
      <c r="AN1223" s="2"/>
      <c r="AO1223" s="2"/>
      <c r="AP1223" s="2"/>
      <c r="AQ1223" s="2"/>
      <c r="AR1223" s="2"/>
      <c r="AS1223" s="2"/>
    </row>
    <row r="1224" spans="1:45" ht="14.25" x14ac:dyDescent="0.2">
      <c r="A1224" s="2"/>
      <c r="B1224" s="2"/>
      <c r="C1224" s="2"/>
      <c r="D1224" s="2"/>
      <c r="E1224" s="2"/>
      <c r="F1224" s="2"/>
      <c r="G1224" s="2"/>
      <c r="H1224" s="2"/>
      <c r="I1224" s="2"/>
      <c r="J1224" s="2"/>
      <c r="K1224" s="2"/>
      <c r="L1224" s="2"/>
      <c r="M1224" s="2"/>
      <c r="N1224" s="2"/>
      <c r="O1224" s="2"/>
      <c r="P1224" s="2"/>
      <c r="Q1224" s="2"/>
      <c r="R1224" s="2"/>
      <c r="S1224" s="2"/>
      <c r="T1224" s="2"/>
      <c r="U1224" s="2"/>
      <c r="V1224" s="2"/>
      <c r="W1224" s="2"/>
      <c r="X1224" s="2"/>
      <c r="Y1224" s="2"/>
      <c r="Z1224" s="2"/>
      <c r="AA1224" s="2"/>
      <c r="AB1224" s="2"/>
      <c r="AC1224" s="2"/>
      <c r="AD1224" s="2"/>
      <c r="AE1224" s="2"/>
      <c r="AF1224" s="2"/>
      <c r="AG1224" s="2"/>
      <c r="AH1224" s="2"/>
      <c r="AI1224" s="2"/>
      <c r="AJ1224" s="2"/>
      <c r="AK1224" s="2"/>
      <c r="AL1224" s="2"/>
      <c r="AM1224" s="2"/>
      <c r="AN1224" s="2"/>
      <c r="AO1224" s="2"/>
      <c r="AP1224" s="2"/>
      <c r="AQ1224" s="2"/>
      <c r="AR1224" s="2"/>
      <c r="AS1224" s="2"/>
    </row>
    <row r="1225" spans="1:45" ht="14.25" x14ac:dyDescent="0.2">
      <c r="A1225" s="2"/>
      <c r="B1225" s="2"/>
      <c r="C1225" s="2"/>
      <c r="D1225" s="2"/>
      <c r="E1225" s="2"/>
      <c r="F1225" s="2"/>
      <c r="G1225" s="2"/>
      <c r="H1225" s="2"/>
      <c r="I1225" s="2"/>
      <c r="J1225" s="2"/>
      <c r="K1225" s="2"/>
      <c r="L1225" s="2"/>
      <c r="M1225" s="2"/>
      <c r="N1225" s="2"/>
      <c r="O1225" s="2"/>
      <c r="P1225" s="2"/>
      <c r="Q1225" s="2"/>
      <c r="R1225" s="2"/>
      <c r="S1225" s="2"/>
      <c r="T1225" s="2"/>
      <c r="U1225" s="2"/>
      <c r="V1225" s="2"/>
      <c r="W1225" s="2"/>
      <c r="X1225" s="2"/>
      <c r="Y1225" s="2"/>
      <c r="Z1225" s="2"/>
      <c r="AA1225" s="2"/>
      <c r="AB1225" s="2"/>
      <c r="AC1225" s="2"/>
      <c r="AD1225" s="2"/>
      <c r="AE1225" s="2"/>
      <c r="AF1225" s="2"/>
      <c r="AG1225" s="2"/>
      <c r="AH1225" s="2"/>
      <c r="AI1225" s="2"/>
      <c r="AJ1225" s="2"/>
      <c r="AK1225" s="2"/>
      <c r="AL1225" s="2"/>
      <c r="AM1225" s="2"/>
      <c r="AN1225" s="2"/>
      <c r="AO1225" s="2"/>
      <c r="AP1225" s="2"/>
      <c r="AQ1225" s="2"/>
      <c r="AR1225" s="2"/>
      <c r="AS1225" s="2"/>
    </row>
    <row r="1226" spans="1:45" ht="14.25" x14ac:dyDescent="0.2">
      <c r="A1226" s="2"/>
      <c r="B1226" s="2"/>
      <c r="C1226" s="2"/>
      <c r="D1226" s="2"/>
      <c r="E1226" s="2"/>
      <c r="F1226" s="2"/>
      <c r="G1226" s="2"/>
      <c r="H1226" s="2"/>
      <c r="I1226" s="2"/>
      <c r="J1226" s="2"/>
      <c r="K1226" s="2"/>
      <c r="L1226" s="2"/>
      <c r="M1226" s="2"/>
      <c r="N1226" s="2"/>
      <c r="O1226" s="2"/>
      <c r="P1226" s="2"/>
      <c r="Q1226" s="2"/>
      <c r="R1226" s="2"/>
      <c r="S1226" s="2"/>
      <c r="T1226" s="2"/>
      <c r="U1226" s="2"/>
      <c r="V1226" s="2"/>
      <c r="W1226" s="2"/>
      <c r="X1226" s="2"/>
      <c r="Y1226" s="2"/>
      <c r="Z1226" s="2"/>
      <c r="AA1226" s="2"/>
      <c r="AB1226" s="2"/>
      <c r="AC1226" s="2"/>
      <c r="AD1226" s="2"/>
      <c r="AE1226" s="2"/>
      <c r="AF1226" s="2"/>
      <c r="AG1226" s="2"/>
      <c r="AH1226" s="2"/>
      <c r="AI1226" s="2"/>
      <c r="AJ1226" s="2"/>
      <c r="AK1226" s="2"/>
      <c r="AL1226" s="2"/>
      <c r="AM1226" s="2"/>
      <c r="AN1226" s="2"/>
      <c r="AO1226" s="2"/>
      <c r="AP1226" s="2"/>
      <c r="AQ1226" s="2"/>
      <c r="AR1226" s="2"/>
      <c r="AS1226" s="2"/>
    </row>
    <row r="1227" spans="1:45" ht="14.25" x14ac:dyDescent="0.2">
      <c r="A1227" s="2"/>
      <c r="B1227" s="2"/>
      <c r="C1227" s="2"/>
      <c r="D1227" s="2"/>
      <c r="E1227" s="2"/>
      <c r="F1227" s="2"/>
      <c r="G1227" s="2"/>
      <c r="H1227" s="2"/>
      <c r="I1227" s="2"/>
      <c r="J1227" s="2"/>
      <c r="K1227" s="2"/>
      <c r="L1227" s="2"/>
      <c r="M1227" s="2"/>
      <c r="N1227" s="2"/>
      <c r="O1227" s="2"/>
      <c r="P1227" s="2"/>
      <c r="Q1227" s="2"/>
      <c r="R1227" s="2"/>
      <c r="S1227" s="2"/>
      <c r="T1227" s="2"/>
      <c r="U1227" s="2"/>
      <c r="V1227" s="2"/>
      <c r="W1227" s="2"/>
      <c r="X1227" s="2"/>
      <c r="Y1227" s="2"/>
      <c r="Z1227" s="2"/>
      <c r="AA1227" s="2"/>
      <c r="AB1227" s="2"/>
      <c r="AC1227" s="2"/>
      <c r="AD1227" s="2"/>
      <c r="AE1227" s="2"/>
      <c r="AF1227" s="2"/>
      <c r="AG1227" s="2"/>
      <c r="AH1227" s="2"/>
      <c r="AI1227" s="2"/>
      <c r="AJ1227" s="2"/>
      <c r="AK1227" s="2"/>
      <c r="AL1227" s="2"/>
      <c r="AM1227" s="2"/>
      <c r="AN1227" s="2"/>
      <c r="AO1227" s="2"/>
      <c r="AP1227" s="2"/>
      <c r="AQ1227" s="2"/>
      <c r="AR1227" s="2"/>
      <c r="AS1227" s="2"/>
    </row>
    <row r="1228" spans="1:45" ht="14.25" x14ac:dyDescent="0.2">
      <c r="A1228" s="2"/>
      <c r="B1228" s="2"/>
      <c r="C1228" s="2"/>
      <c r="D1228" s="2"/>
      <c r="E1228" s="2"/>
      <c r="F1228" s="2"/>
      <c r="G1228" s="2"/>
      <c r="H1228" s="2"/>
      <c r="I1228" s="2"/>
      <c r="J1228" s="2"/>
      <c r="K1228" s="2"/>
      <c r="L1228" s="2"/>
      <c r="M1228" s="2"/>
      <c r="N1228" s="2"/>
      <c r="O1228" s="2"/>
      <c r="P1228" s="2"/>
      <c r="Q1228" s="2"/>
      <c r="R1228" s="2"/>
      <c r="S1228" s="2"/>
      <c r="T1228" s="2"/>
      <c r="U1228" s="2"/>
      <c r="V1228" s="2"/>
      <c r="W1228" s="2"/>
      <c r="X1228" s="2"/>
      <c r="Y1228" s="2"/>
      <c r="Z1228" s="2"/>
      <c r="AA1228" s="2"/>
      <c r="AB1228" s="2"/>
      <c r="AC1228" s="2"/>
      <c r="AD1228" s="2"/>
      <c r="AE1228" s="2"/>
      <c r="AF1228" s="2"/>
      <c r="AG1228" s="2"/>
      <c r="AH1228" s="2"/>
      <c r="AI1228" s="2"/>
      <c r="AJ1228" s="2"/>
      <c r="AK1228" s="2"/>
      <c r="AL1228" s="2"/>
      <c r="AM1228" s="2"/>
      <c r="AN1228" s="2"/>
      <c r="AO1228" s="2"/>
      <c r="AP1228" s="2"/>
      <c r="AQ1228" s="2"/>
      <c r="AR1228" s="2"/>
      <c r="AS1228" s="2"/>
    </row>
    <row r="1229" spans="1:45" ht="14.25" x14ac:dyDescent="0.2">
      <c r="A1229" s="2"/>
      <c r="B1229" s="2"/>
      <c r="C1229" s="2"/>
      <c r="D1229" s="2"/>
      <c r="E1229" s="2"/>
      <c r="F1229" s="2"/>
      <c r="G1229" s="2"/>
      <c r="H1229" s="2"/>
      <c r="I1229" s="2"/>
      <c r="J1229" s="2"/>
      <c r="K1229" s="2"/>
      <c r="L1229" s="2"/>
      <c r="M1229" s="2"/>
      <c r="N1229" s="2"/>
      <c r="O1229" s="2"/>
      <c r="P1229" s="2"/>
      <c r="Q1229" s="2"/>
      <c r="R1229" s="2"/>
      <c r="S1229" s="2"/>
      <c r="T1229" s="2"/>
      <c r="U1229" s="2"/>
      <c r="V1229" s="2"/>
      <c r="W1229" s="2"/>
      <c r="X1229" s="2"/>
      <c r="Y1229" s="2"/>
      <c r="Z1229" s="2"/>
      <c r="AA1229" s="2"/>
      <c r="AB1229" s="2"/>
      <c r="AC1229" s="2"/>
      <c r="AD1229" s="2"/>
      <c r="AE1229" s="2"/>
      <c r="AF1229" s="2"/>
      <c r="AG1229" s="2"/>
      <c r="AH1229" s="2"/>
      <c r="AI1229" s="2"/>
      <c r="AJ1229" s="2"/>
      <c r="AK1229" s="2"/>
      <c r="AL1229" s="2"/>
      <c r="AM1229" s="2"/>
      <c r="AN1229" s="2"/>
      <c r="AO1229" s="2"/>
      <c r="AP1229" s="2"/>
      <c r="AQ1229" s="2"/>
      <c r="AR1229" s="2"/>
      <c r="AS1229" s="2"/>
    </row>
    <row r="1230" spans="1:45" ht="14.25" x14ac:dyDescent="0.2">
      <c r="A1230" s="2"/>
      <c r="B1230" s="2"/>
      <c r="C1230" s="2"/>
      <c r="D1230" s="2"/>
      <c r="E1230" s="2"/>
      <c r="F1230" s="2"/>
      <c r="G1230" s="2"/>
      <c r="H1230" s="2"/>
      <c r="I1230" s="2"/>
      <c r="J1230" s="2"/>
      <c r="K1230" s="2"/>
      <c r="L1230" s="2"/>
      <c r="M1230" s="2"/>
      <c r="N1230" s="2"/>
      <c r="O1230" s="2"/>
      <c r="P1230" s="2"/>
      <c r="Q1230" s="2"/>
      <c r="R1230" s="2"/>
      <c r="S1230" s="2"/>
      <c r="T1230" s="2"/>
      <c r="U1230" s="2"/>
      <c r="V1230" s="2"/>
      <c r="W1230" s="2"/>
      <c r="X1230" s="2"/>
      <c r="Y1230" s="2"/>
      <c r="Z1230" s="2"/>
      <c r="AA1230" s="2"/>
      <c r="AB1230" s="2"/>
      <c r="AC1230" s="2"/>
      <c r="AD1230" s="2"/>
      <c r="AE1230" s="2"/>
      <c r="AF1230" s="2"/>
      <c r="AG1230" s="2"/>
      <c r="AH1230" s="2"/>
      <c r="AI1230" s="2"/>
      <c r="AJ1230" s="2"/>
      <c r="AK1230" s="2"/>
      <c r="AL1230" s="2"/>
      <c r="AM1230" s="2"/>
      <c r="AN1230" s="2"/>
      <c r="AO1230" s="2"/>
      <c r="AP1230" s="2"/>
      <c r="AQ1230" s="2"/>
      <c r="AR1230" s="2"/>
      <c r="AS1230" s="2"/>
    </row>
    <row r="1231" spans="1:45" ht="14.25" x14ac:dyDescent="0.2">
      <c r="A1231" s="2"/>
      <c r="B1231" s="2"/>
      <c r="C1231" s="2"/>
      <c r="D1231" s="2"/>
      <c r="E1231" s="2"/>
      <c r="F1231" s="2"/>
      <c r="G1231" s="2"/>
      <c r="H1231" s="2"/>
      <c r="I1231" s="2"/>
      <c r="J1231" s="2"/>
      <c r="K1231" s="2"/>
      <c r="L1231" s="2"/>
      <c r="M1231" s="2"/>
      <c r="N1231" s="2"/>
      <c r="O1231" s="2"/>
      <c r="P1231" s="2"/>
      <c r="Q1231" s="2"/>
      <c r="R1231" s="2"/>
      <c r="S1231" s="2"/>
      <c r="T1231" s="2"/>
      <c r="U1231" s="2"/>
      <c r="V1231" s="2"/>
      <c r="W1231" s="2"/>
      <c r="X1231" s="2"/>
      <c r="Y1231" s="2"/>
      <c r="Z1231" s="2"/>
      <c r="AA1231" s="2"/>
      <c r="AB1231" s="2"/>
      <c r="AC1231" s="2"/>
      <c r="AD1231" s="2"/>
      <c r="AE1231" s="2"/>
      <c r="AF1231" s="2"/>
      <c r="AG1231" s="2"/>
      <c r="AH1231" s="2"/>
      <c r="AI1231" s="2"/>
      <c r="AJ1231" s="2"/>
      <c r="AK1231" s="2"/>
      <c r="AL1231" s="2"/>
      <c r="AM1231" s="2"/>
      <c r="AN1231" s="2"/>
      <c r="AO1231" s="2"/>
      <c r="AP1231" s="2"/>
      <c r="AQ1231" s="2"/>
      <c r="AR1231" s="2"/>
      <c r="AS1231" s="2"/>
    </row>
    <row r="1232" spans="1:45" ht="14.25" x14ac:dyDescent="0.2">
      <c r="A1232" s="2"/>
      <c r="B1232" s="2"/>
      <c r="C1232" s="2"/>
      <c r="D1232" s="2"/>
      <c r="E1232" s="2"/>
      <c r="F1232" s="2"/>
      <c r="G1232" s="2"/>
      <c r="H1232" s="2"/>
      <c r="I1232" s="2"/>
      <c r="J1232" s="2"/>
      <c r="K1232" s="2"/>
      <c r="L1232" s="2"/>
      <c r="M1232" s="2"/>
      <c r="N1232" s="2"/>
      <c r="O1232" s="2"/>
      <c r="P1232" s="2"/>
      <c r="Q1232" s="2"/>
      <c r="R1232" s="2"/>
      <c r="S1232" s="2"/>
      <c r="T1232" s="2"/>
      <c r="U1232" s="2"/>
      <c r="V1232" s="2"/>
      <c r="W1232" s="2"/>
      <c r="X1232" s="2"/>
      <c r="Y1232" s="2"/>
      <c r="Z1232" s="2"/>
      <c r="AA1232" s="2"/>
      <c r="AB1232" s="2"/>
      <c r="AC1232" s="2"/>
      <c r="AD1232" s="2"/>
      <c r="AE1232" s="2"/>
      <c r="AF1232" s="2"/>
      <c r="AG1232" s="2"/>
      <c r="AH1232" s="2"/>
      <c r="AI1232" s="2"/>
      <c r="AJ1232" s="2"/>
      <c r="AK1232" s="2"/>
      <c r="AL1232" s="2"/>
      <c r="AM1232" s="2"/>
      <c r="AN1232" s="2"/>
      <c r="AO1232" s="2"/>
      <c r="AP1232" s="2"/>
      <c r="AQ1232" s="2"/>
      <c r="AR1232" s="2"/>
      <c r="AS1232" s="2"/>
    </row>
    <row r="1233" spans="1:45" ht="14.25" x14ac:dyDescent="0.2">
      <c r="A1233" s="2"/>
      <c r="B1233" s="2"/>
      <c r="C1233" s="2"/>
      <c r="D1233" s="2"/>
      <c r="E1233" s="2"/>
      <c r="F1233" s="2"/>
      <c r="G1233" s="2"/>
      <c r="H1233" s="2"/>
      <c r="I1233" s="2"/>
      <c r="J1233" s="2"/>
      <c r="K1233" s="2"/>
      <c r="L1233" s="2"/>
      <c r="M1233" s="2"/>
      <c r="N1233" s="2"/>
      <c r="O1233" s="2"/>
      <c r="P1233" s="2"/>
      <c r="Q1233" s="2"/>
      <c r="R1233" s="2"/>
      <c r="S1233" s="2"/>
      <c r="T1233" s="2"/>
      <c r="U1233" s="2"/>
      <c r="V1233" s="2"/>
      <c r="W1233" s="2"/>
      <c r="X1233" s="2"/>
      <c r="Y1233" s="2"/>
      <c r="Z1233" s="2"/>
      <c r="AA1233" s="2"/>
      <c r="AB1233" s="2"/>
      <c r="AC1233" s="2"/>
      <c r="AD1233" s="2"/>
      <c r="AE1233" s="2"/>
      <c r="AF1233" s="2"/>
      <c r="AG1233" s="2"/>
      <c r="AH1233" s="2"/>
      <c r="AI1233" s="2"/>
      <c r="AJ1233" s="2"/>
      <c r="AK1233" s="2"/>
      <c r="AL1233" s="2"/>
      <c r="AM1233" s="2"/>
      <c r="AN1233" s="2"/>
      <c r="AO1233" s="2"/>
      <c r="AP1233" s="2"/>
      <c r="AQ1233" s="2"/>
      <c r="AR1233" s="2"/>
      <c r="AS1233" s="2"/>
    </row>
    <row r="1234" spans="1:45" ht="14.25" x14ac:dyDescent="0.2">
      <c r="A1234" s="2"/>
      <c r="B1234" s="2"/>
      <c r="C1234" s="2"/>
      <c r="D1234" s="2"/>
      <c r="E1234" s="2"/>
      <c r="F1234" s="2"/>
      <c r="G1234" s="2"/>
      <c r="H1234" s="2"/>
      <c r="I1234" s="2"/>
      <c r="J1234" s="2"/>
      <c r="K1234" s="2"/>
      <c r="L1234" s="2"/>
      <c r="M1234" s="2"/>
      <c r="N1234" s="2"/>
      <c r="O1234" s="2"/>
      <c r="P1234" s="2"/>
      <c r="Q1234" s="2"/>
      <c r="R1234" s="2"/>
      <c r="S1234" s="2"/>
      <c r="T1234" s="2"/>
      <c r="U1234" s="2"/>
      <c r="V1234" s="2"/>
      <c r="W1234" s="2"/>
      <c r="X1234" s="2"/>
      <c r="Y1234" s="2"/>
      <c r="Z1234" s="2"/>
      <c r="AA1234" s="2"/>
      <c r="AB1234" s="2"/>
      <c r="AC1234" s="2"/>
      <c r="AD1234" s="2"/>
      <c r="AE1234" s="2"/>
      <c r="AF1234" s="2"/>
      <c r="AG1234" s="2"/>
      <c r="AH1234" s="2"/>
      <c r="AI1234" s="2"/>
      <c r="AJ1234" s="2"/>
      <c r="AK1234" s="2"/>
      <c r="AL1234" s="2"/>
      <c r="AM1234" s="2"/>
      <c r="AN1234" s="2"/>
      <c r="AO1234" s="2"/>
      <c r="AP1234" s="2"/>
      <c r="AQ1234" s="2"/>
      <c r="AR1234" s="2"/>
      <c r="AS1234" s="2"/>
    </row>
    <row r="1235" spans="1:45" ht="14.25" x14ac:dyDescent="0.2">
      <c r="A1235" s="2"/>
      <c r="B1235" s="2"/>
      <c r="C1235" s="2"/>
      <c r="D1235" s="2"/>
      <c r="E1235" s="2"/>
      <c r="F1235" s="2"/>
      <c r="G1235" s="2"/>
      <c r="H1235" s="2"/>
      <c r="I1235" s="2"/>
      <c r="J1235" s="2"/>
      <c r="K1235" s="2"/>
      <c r="L1235" s="2"/>
      <c r="M1235" s="2"/>
      <c r="N1235" s="2"/>
      <c r="O1235" s="2"/>
      <c r="P1235" s="2"/>
      <c r="Q1235" s="2"/>
      <c r="R1235" s="2"/>
      <c r="S1235" s="2"/>
      <c r="T1235" s="2"/>
      <c r="U1235" s="2"/>
      <c r="V1235" s="2"/>
      <c r="W1235" s="2"/>
      <c r="X1235" s="2"/>
      <c r="Y1235" s="2"/>
      <c r="Z1235" s="2"/>
      <c r="AA1235" s="2"/>
      <c r="AB1235" s="2"/>
      <c r="AC1235" s="2"/>
      <c r="AD1235" s="2"/>
      <c r="AE1235" s="2"/>
      <c r="AF1235" s="2"/>
      <c r="AG1235" s="2"/>
      <c r="AH1235" s="2"/>
      <c r="AI1235" s="2"/>
      <c r="AJ1235" s="2"/>
      <c r="AK1235" s="2"/>
      <c r="AL1235" s="2"/>
      <c r="AM1235" s="2"/>
      <c r="AN1235" s="2"/>
      <c r="AO1235" s="2"/>
      <c r="AP1235" s="2"/>
      <c r="AQ1235" s="2"/>
      <c r="AR1235" s="2"/>
      <c r="AS1235" s="2"/>
    </row>
    <row r="1236" spans="1:45" ht="14.25" x14ac:dyDescent="0.2">
      <c r="A1236" s="2"/>
      <c r="B1236" s="2"/>
      <c r="C1236" s="2"/>
      <c r="D1236" s="2"/>
      <c r="E1236" s="2"/>
      <c r="F1236" s="2"/>
      <c r="G1236" s="2"/>
      <c r="H1236" s="2"/>
      <c r="I1236" s="2"/>
      <c r="J1236" s="2"/>
      <c r="K1236" s="2"/>
      <c r="L1236" s="2"/>
      <c r="M1236" s="2"/>
      <c r="N1236" s="2"/>
      <c r="O1236" s="2"/>
      <c r="P1236" s="2"/>
      <c r="Q1236" s="2"/>
      <c r="R1236" s="2"/>
      <c r="S1236" s="2"/>
      <c r="T1236" s="2"/>
      <c r="U1236" s="2"/>
      <c r="V1236" s="2"/>
      <c r="W1236" s="2"/>
      <c r="X1236" s="2"/>
      <c r="Y1236" s="2"/>
      <c r="Z1236" s="2"/>
      <c r="AA1236" s="2"/>
      <c r="AB1236" s="2"/>
      <c r="AC1236" s="2"/>
      <c r="AD1236" s="2"/>
      <c r="AE1236" s="2"/>
      <c r="AF1236" s="2"/>
      <c r="AG1236" s="2"/>
      <c r="AH1236" s="2"/>
      <c r="AI1236" s="2"/>
      <c r="AJ1236" s="2"/>
      <c r="AK1236" s="2"/>
      <c r="AL1236" s="2"/>
      <c r="AM1236" s="2"/>
      <c r="AN1236" s="2"/>
      <c r="AO1236" s="2"/>
      <c r="AP1236" s="2"/>
      <c r="AQ1236" s="2"/>
      <c r="AR1236" s="2"/>
      <c r="AS1236" s="2"/>
    </row>
    <row r="1237" spans="1:45" ht="14.25" x14ac:dyDescent="0.2">
      <c r="A1237" s="2"/>
      <c r="B1237" s="2"/>
      <c r="C1237" s="2"/>
      <c r="D1237" s="2"/>
      <c r="E1237" s="2"/>
      <c r="F1237" s="2"/>
      <c r="G1237" s="2"/>
      <c r="H1237" s="2"/>
      <c r="I1237" s="2"/>
      <c r="J1237" s="2"/>
      <c r="K1237" s="2"/>
      <c r="L1237" s="2"/>
      <c r="M1237" s="2"/>
      <c r="N1237" s="2"/>
      <c r="O1237" s="2"/>
      <c r="P1237" s="2"/>
      <c r="Q1237" s="2"/>
      <c r="R1237" s="2"/>
      <c r="S1237" s="2"/>
      <c r="T1237" s="2"/>
      <c r="U1237" s="2"/>
      <c r="V1237" s="2"/>
      <c r="W1237" s="2"/>
      <c r="X1237" s="2"/>
      <c r="Y1237" s="2"/>
      <c r="Z1237" s="2"/>
      <c r="AA1237" s="2"/>
      <c r="AB1237" s="2"/>
      <c r="AC1237" s="2"/>
      <c r="AD1237" s="2"/>
      <c r="AE1237" s="2"/>
      <c r="AF1237" s="2"/>
      <c r="AG1237" s="2"/>
      <c r="AH1237" s="2"/>
      <c r="AI1237" s="2"/>
      <c r="AJ1237" s="2"/>
      <c r="AK1237" s="2"/>
      <c r="AL1237" s="2"/>
      <c r="AM1237" s="2"/>
      <c r="AN1237" s="2"/>
      <c r="AO1237" s="2"/>
      <c r="AP1237" s="2"/>
      <c r="AQ1237" s="2"/>
      <c r="AR1237" s="2"/>
      <c r="AS1237" s="2"/>
    </row>
    <row r="1238" spans="1:45" ht="14.25" x14ac:dyDescent="0.2">
      <c r="A1238" s="2"/>
      <c r="B1238" s="2"/>
      <c r="C1238" s="2"/>
      <c r="D1238" s="2"/>
      <c r="E1238" s="2"/>
      <c r="F1238" s="2"/>
      <c r="G1238" s="2"/>
      <c r="H1238" s="2"/>
      <c r="I1238" s="2"/>
      <c r="J1238" s="2"/>
      <c r="K1238" s="2"/>
      <c r="L1238" s="2"/>
      <c r="M1238" s="2"/>
      <c r="N1238" s="2"/>
      <c r="O1238" s="2"/>
      <c r="P1238" s="2"/>
      <c r="Q1238" s="2"/>
      <c r="R1238" s="2"/>
      <c r="S1238" s="2"/>
      <c r="T1238" s="2"/>
      <c r="U1238" s="2"/>
      <c r="V1238" s="2"/>
      <c r="W1238" s="2"/>
      <c r="X1238" s="2"/>
      <c r="Y1238" s="2"/>
      <c r="Z1238" s="2"/>
      <c r="AA1238" s="2"/>
      <c r="AB1238" s="2"/>
      <c r="AC1238" s="2"/>
      <c r="AD1238" s="2"/>
      <c r="AE1238" s="2"/>
      <c r="AF1238" s="2"/>
      <c r="AG1238" s="2"/>
      <c r="AH1238" s="2"/>
      <c r="AI1238" s="2"/>
      <c r="AJ1238" s="2"/>
      <c r="AK1238" s="2"/>
      <c r="AL1238" s="2"/>
      <c r="AM1238" s="2"/>
      <c r="AN1238" s="2"/>
      <c r="AO1238" s="2"/>
      <c r="AP1238" s="2"/>
      <c r="AQ1238" s="2"/>
      <c r="AR1238" s="2"/>
      <c r="AS1238" s="2"/>
    </row>
    <row r="1239" spans="1:45" ht="14.25" x14ac:dyDescent="0.2">
      <c r="A1239" s="2"/>
      <c r="B1239" s="2"/>
      <c r="C1239" s="2"/>
      <c r="D1239" s="2"/>
      <c r="E1239" s="2"/>
      <c r="F1239" s="2"/>
      <c r="G1239" s="2"/>
      <c r="H1239" s="2"/>
      <c r="I1239" s="2"/>
      <c r="J1239" s="2"/>
      <c r="K1239" s="2"/>
      <c r="L1239" s="2"/>
      <c r="M1239" s="2"/>
      <c r="N1239" s="2"/>
      <c r="O1239" s="2"/>
      <c r="P1239" s="2"/>
      <c r="Q1239" s="2"/>
      <c r="R1239" s="2"/>
      <c r="S1239" s="2"/>
      <c r="T1239" s="2"/>
      <c r="U1239" s="2"/>
      <c r="V1239" s="2"/>
      <c r="W1239" s="2"/>
      <c r="X1239" s="2"/>
      <c r="Y1239" s="2"/>
      <c r="Z1239" s="2"/>
      <c r="AA1239" s="2"/>
      <c r="AB1239" s="2"/>
      <c r="AC1239" s="2"/>
      <c r="AD1239" s="2"/>
      <c r="AE1239" s="2"/>
      <c r="AF1239" s="2"/>
      <c r="AG1239" s="2"/>
      <c r="AH1239" s="2"/>
      <c r="AI1239" s="2"/>
      <c r="AJ1239" s="2"/>
      <c r="AK1239" s="2"/>
      <c r="AL1239" s="2"/>
      <c r="AM1239" s="2"/>
      <c r="AN1239" s="2"/>
      <c r="AO1239" s="2"/>
      <c r="AP1239" s="2"/>
      <c r="AQ1239" s="2"/>
      <c r="AR1239" s="2"/>
      <c r="AS1239" s="2"/>
    </row>
    <row r="1240" spans="1:45" ht="14.25" x14ac:dyDescent="0.2">
      <c r="A1240" s="2"/>
      <c r="B1240" s="2"/>
      <c r="C1240" s="2"/>
      <c r="D1240" s="2"/>
      <c r="E1240" s="2"/>
      <c r="F1240" s="2"/>
      <c r="G1240" s="2"/>
      <c r="H1240" s="2"/>
      <c r="I1240" s="2"/>
      <c r="J1240" s="2"/>
      <c r="K1240" s="2"/>
      <c r="L1240" s="2"/>
      <c r="M1240" s="2"/>
      <c r="N1240" s="2"/>
      <c r="O1240" s="2"/>
      <c r="P1240" s="2"/>
      <c r="Q1240" s="2"/>
      <c r="R1240" s="2"/>
      <c r="S1240" s="2"/>
      <c r="T1240" s="2"/>
      <c r="U1240" s="2"/>
      <c r="V1240" s="2"/>
      <c r="W1240" s="2"/>
      <c r="X1240" s="2"/>
      <c r="Y1240" s="2"/>
      <c r="Z1240" s="2"/>
      <c r="AA1240" s="2"/>
      <c r="AB1240" s="2"/>
      <c r="AC1240" s="2"/>
      <c r="AD1240" s="2"/>
      <c r="AE1240" s="2"/>
      <c r="AF1240" s="2"/>
      <c r="AG1240" s="2"/>
      <c r="AH1240" s="2"/>
      <c r="AI1240" s="2"/>
      <c r="AJ1240" s="2"/>
      <c r="AK1240" s="2"/>
      <c r="AL1240" s="2"/>
      <c r="AM1240" s="2"/>
      <c r="AN1240" s="2"/>
      <c r="AO1240" s="2"/>
      <c r="AP1240" s="2"/>
      <c r="AQ1240" s="2"/>
      <c r="AR1240" s="2"/>
      <c r="AS1240" s="2"/>
    </row>
    <row r="1241" spans="1:45" ht="14.25" x14ac:dyDescent="0.2">
      <c r="A1241" s="2"/>
      <c r="B1241" s="2"/>
      <c r="C1241" s="2"/>
      <c r="D1241" s="2"/>
      <c r="E1241" s="2"/>
      <c r="F1241" s="2"/>
      <c r="G1241" s="2"/>
      <c r="H1241" s="2"/>
      <c r="I1241" s="2"/>
      <c r="J1241" s="2"/>
      <c r="K1241" s="2"/>
      <c r="L1241" s="2"/>
      <c r="M1241" s="2"/>
      <c r="N1241" s="2"/>
      <c r="O1241" s="2"/>
      <c r="P1241" s="2"/>
      <c r="Q1241" s="2"/>
      <c r="R1241" s="2"/>
      <c r="S1241" s="2"/>
      <c r="T1241" s="2"/>
      <c r="U1241" s="2"/>
      <c r="V1241" s="2"/>
      <c r="W1241" s="2"/>
      <c r="X1241" s="2"/>
      <c r="Y1241" s="2"/>
      <c r="Z1241" s="2"/>
      <c r="AA1241" s="2"/>
      <c r="AB1241" s="2"/>
      <c r="AC1241" s="2"/>
      <c r="AD1241" s="2"/>
      <c r="AE1241" s="2"/>
      <c r="AF1241" s="2"/>
      <c r="AG1241" s="2"/>
      <c r="AH1241" s="2"/>
      <c r="AI1241" s="2"/>
      <c r="AJ1241" s="2"/>
      <c r="AK1241" s="2"/>
      <c r="AL1241" s="2"/>
      <c r="AM1241" s="2"/>
      <c r="AN1241" s="2"/>
      <c r="AO1241" s="2"/>
      <c r="AP1241" s="2"/>
      <c r="AQ1241" s="2"/>
      <c r="AR1241" s="2"/>
      <c r="AS1241" s="2"/>
    </row>
    <row r="1242" spans="1:45" ht="14.25" x14ac:dyDescent="0.2">
      <c r="A1242" s="2"/>
      <c r="B1242" s="2"/>
      <c r="C1242" s="2"/>
      <c r="D1242" s="2"/>
      <c r="E1242" s="2"/>
      <c r="F1242" s="2"/>
      <c r="G1242" s="2"/>
      <c r="H1242" s="2"/>
      <c r="I1242" s="2"/>
      <c r="J1242" s="2"/>
      <c r="K1242" s="2"/>
      <c r="L1242" s="2"/>
      <c r="M1242" s="2"/>
      <c r="N1242" s="2"/>
      <c r="O1242" s="2"/>
      <c r="P1242" s="2"/>
      <c r="Q1242" s="2"/>
      <c r="R1242" s="2"/>
      <c r="S1242" s="2"/>
      <c r="T1242" s="2"/>
      <c r="U1242" s="2"/>
      <c r="V1242" s="2"/>
      <c r="W1242" s="2"/>
      <c r="X1242" s="2"/>
      <c r="Y1242" s="2"/>
      <c r="Z1242" s="2"/>
      <c r="AA1242" s="2"/>
      <c r="AB1242" s="2"/>
      <c r="AC1242" s="2"/>
      <c r="AD1242" s="2"/>
      <c r="AE1242" s="2"/>
      <c r="AF1242" s="2"/>
      <c r="AG1242" s="2"/>
      <c r="AH1242" s="2"/>
      <c r="AI1242" s="2"/>
      <c r="AJ1242" s="2"/>
      <c r="AK1242" s="2"/>
      <c r="AL1242" s="2"/>
      <c r="AM1242" s="2"/>
      <c r="AN1242" s="2"/>
      <c r="AO1242" s="2"/>
      <c r="AP1242" s="2"/>
      <c r="AQ1242" s="2"/>
      <c r="AR1242" s="2"/>
      <c r="AS1242" s="2"/>
    </row>
    <row r="1243" spans="1:45" ht="14.25" x14ac:dyDescent="0.2">
      <c r="A1243" s="2"/>
      <c r="B1243" s="2"/>
      <c r="C1243" s="2"/>
      <c r="D1243" s="2"/>
      <c r="E1243" s="2"/>
      <c r="F1243" s="2"/>
      <c r="G1243" s="2"/>
      <c r="H1243" s="2"/>
      <c r="I1243" s="2"/>
      <c r="J1243" s="2"/>
      <c r="K1243" s="2"/>
      <c r="L1243" s="2"/>
      <c r="M1243" s="2"/>
      <c r="N1243" s="2"/>
      <c r="O1243" s="2"/>
      <c r="P1243" s="2"/>
      <c r="Q1243" s="2"/>
      <c r="R1243" s="2"/>
      <c r="S1243" s="2"/>
      <c r="T1243" s="2"/>
      <c r="U1243" s="2"/>
      <c r="V1243" s="2"/>
      <c r="W1243" s="2"/>
      <c r="X1243" s="2"/>
      <c r="Y1243" s="2"/>
      <c r="Z1243" s="2"/>
      <c r="AA1243" s="2"/>
      <c r="AB1243" s="2"/>
      <c r="AC1243" s="2"/>
      <c r="AD1243" s="2"/>
      <c r="AE1243" s="2"/>
      <c r="AF1243" s="2"/>
      <c r="AG1243" s="2"/>
      <c r="AH1243" s="2"/>
      <c r="AI1243" s="2"/>
      <c r="AJ1243" s="2"/>
      <c r="AK1243" s="2"/>
      <c r="AL1243" s="2"/>
      <c r="AM1243" s="2"/>
      <c r="AN1243" s="2"/>
      <c r="AO1243" s="2"/>
      <c r="AP1243" s="2"/>
      <c r="AQ1243" s="2"/>
      <c r="AR1243" s="2"/>
      <c r="AS1243" s="2"/>
    </row>
    <row r="1244" spans="1:45" ht="14.25" x14ac:dyDescent="0.2">
      <c r="A1244" s="2"/>
      <c r="B1244" s="2"/>
      <c r="C1244" s="2"/>
      <c r="D1244" s="2"/>
      <c r="E1244" s="2"/>
      <c r="F1244" s="2"/>
      <c r="G1244" s="2"/>
      <c r="H1244" s="2"/>
      <c r="I1244" s="2"/>
      <c r="J1244" s="2"/>
      <c r="K1244" s="2"/>
      <c r="L1244" s="2"/>
      <c r="M1244" s="2"/>
      <c r="N1244" s="2"/>
      <c r="O1244" s="2"/>
      <c r="P1244" s="2"/>
      <c r="Q1244" s="2"/>
      <c r="R1244" s="2"/>
      <c r="S1244" s="2"/>
      <c r="T1244" s="2"/>
      <c r="U1244" s="2"/>
      <c r="V1244" s="2"/>
      <c r="W1244" s="2"/>
      <c r="X1244" s="2"/>
      <c r="Y1244" s="2"/>
      <c r="Z1244" s="2"/>
      <c r="AA1244" s="2"/>
      <c r="AB1244" s="2"/>
      <c r="AC1244" s="2"/>
      <c r="AD1244" s="2"/>
      <c r="AE1244" s="2"/>
      <c r="AF1244" s="2"/>
      <c r="AG1244" s="2"/>
      <c r="AH1244" s="2"/>
      <c r="AI1244" s="2"/>
      <c r="AJ1244" s="2"/>
      <c r="AK1244" s="2"/>
      <c r="AL1244" s="2"/>
      <c r="AM1244" s="2"/>
      <c r="AN1244" s="2"/>
      <c r="AO1244" s="2"/>
      <c r="AP1244" s="2"/>
      <c r="AQ1244" s="2"/>
      <c r="AR1244" s="2"/>
      <c r="AS1244" s="2"/>
    </row>
    <row r="1245" spans="1:45" ht="14.25" x14ac:dyDescent="0.2">
      <c r="A1245" s="2"/>
      <c r="B1245" s="2"/>
      <c r="C1245" s="2"/>
      <c r="D1245" s="2"/>
      <c r="E1245" s="2"/>
      <c r="F1245" s="2"/>
      <c r="G1245" s="2"/>
      <c r="H1245" s="2"/>
      <c r="I1245" s="2"/>
      <c r="J1245" s="2"/>
      <c r="K1245" s="2"/>
      <c r="L1245" s="2"/>
      <c r="M1245" s="2"/>
      <c r="N1245" s="2"/>
      <c r="O1245" s="2"/>
      <c r="P1245" s="2"/>
      <c r="Q1245" s="2"/>
      <c r="R1245" s="2"/>
      <c r="S1245" s="2"/>
      <c r="T1245" s="2"/>
      <c r="U1245" s="2"/>
      <c r="V1245" s="2"/>
      <c r="W1245" s="2"/>
      <c r="X1245" s="2"/>
      <c r="Y1245" s="2"/>
      <c r="Z1245" s="2"/>
      <c r="AA1245" s="2"/>
      <c r="AB1245" s="2"/>
      <c r="AC1245" s="2"/>
      <c r="AD1245" s="2"/>
      <c r="AE1245" s="2"/>
      <c r="AF1245" s="2"/>
      <c r="AG1245" s="2"/>
      <c r="AH1245" s="2"/>
      <c r="AI1245" s="2"/>
      <c r="AJ1245" s="2"/>
      <c r="AK1245" s="2"/>
      <c r="AL1245" s="2"/>
      <c r="AM1245" s="2"/>
      <c r="AN1245" s="2"/>
      <c r="AO1245" s="2"/>
      <c r="AP1245" s="2"/>
      <c r="AQ1245" s="2"/>
      <c r="AR1245" s="2"/>
      <c r="AS1245" s="2"/>
    </row>
    <row r="1246" spans="1:45" ht="14.25" x14ac:dyDescent="0.2">
      <c r="A1246" s="2"/>
      <c r="B1246" s="2"/>
      <c r="C1246" s="2"/>
      <c r="D1246" s="2"/>
      <c r="E1246" s="2"/>
      <c r="F1246" s="2"/>
      <c r="G1246" s="2"/>
      <c r="H1246" s="2"/>
      <c r="I1246" s="2"/>
      <c r="J1246" s="2"/>
      <c r="K1246" s="2"/>
      <c r="L1246" s="2"/>
      <c r="M1246" s="2"/>
      <c r="N1246" s="2"/>
      <c r="O1246" s="2"/>
      <c r="P1246" s="2"/>
      <c r="Q1246" s="2"/>
      <c r="R1246" s="2"/>
      <c r="S1246" s="2"/>
      <c r="T1246" s="2"/>
      <c r="U1246" s="2"/>
      <c r="V1246" s="2"/>
      <c r="W1246" s="2"/>
      <c r="X1246" s="2"/>
      <c r="Y1246" s="2"/>
      <c r="Z1246" s="2"/>
      <c r="AA1246" s="2"/>
      <c r="AB1246" s="2"/>
      <c r="AC1246" s="2"/>
      <c r="AD1246" s="2"/>
      <c r="AE1246" s="2"/>
      <c r="AF1246" s="2"/>
      <c r="AG1246" s="2"/>
      <c r="AH1246" s="2"/>
      <c r="AI1246" s="2"/>
      <c r="AJ1246" s="2"/>
      <c r="AK1246" s="2"/>
      <c r="AL1246" s="2"/>
      <c r="AM1246" s="2"/>
      <c r="AN1246" s="2"/>
      <c r="AO1246" s="2"/>
      <c r="AP1246" s="2"/>
      <c r="AQ1246" s="2"/>
      <c r="AR1246" s="2"/>
      <c r="AS1246" s="2"/>
    </row>
    <row r="1247" spans="1:45" ht="14.25" x14ac:dyDescent="0.2">
      <c r="A1247" s="2"/>
      <c r="B1247" s="2"/>
      <c r="C1247" s="2"/>
      <c r="D1247" s="2"/>
      <c r="E1247" s="2"/>
      <c r="F1247" s="2"/>
      <c r="G1247" s="2"/>
      <c r="H1247" s="2"/>
      <c r="I1247" s="2"/>
      <c r="J1247" s="2"/>
      <c r="K1247" s="2"/>
      <c r="L1247" s="2"/>
      <c r="M1247" s="2"/>
      <c r="N1247" s="2"/>
      <c r="O1247" s="2"/>
      <c r="P1247" s="2"/>
      <c r="Q1247" s="2"/>
      <c r="R1247" s="2"/>
      <c r="S1247" s="2"/>
      <c r="T1247" s="2"/>
      <c r="U1247" s="2"/>
      <c r="V1247" s="2"/>
      <c r="W1247" s="2"/>
      <c r="X1247" s="2"/>
      <c r="Y1247" s="2"/>
      <c r="Z1247" s="2"/>
      <c r="AA1247" s="2"/>
      <c r="AB1247" s="2"/>
      <c r="AC1247" s="2"/>
      <c r="AD1247" s="2"/>
      <c r="AE1247" s="2"/>
      <c r="AF1247" s="2"/>
      <c r="AG1247" s="2"/>
      <c r="AH1247" s="2"/>
      <c r="AI1247" s="2"/>
      <c r="AJ1247" s="2"/>
      <c r="AK1247" s="2"/>
      <c r="AL1247" s="2"/>
      <c r="AM1247" s="2"/>
      <c r="AN1247" s="2"/>
      <c r="AO1247" s="2"/>
      <c r="AP1247" s="2"/>
      <c r="AQ1247" s="2"/>
      <c r="AR1247" s="2"/>
      <c r="AS1247" s="2"/>
    </row>
    <row r="1248" spans="1:45" ht="14.25" x14ac:dyDescent="0.2">
      <c r="A1248" s="2"/>
      <c r="B1248" s="2"/>
      <c r="C1248" s="2"/>
      <c r="D1248" s="2"/>
      <c r="E1248" s="2"/>
      <c r="F1248" s="2"/>
      <c r="G1248" s="2"/>
      <c r="H1248" s="2"/>
      <c r="I1248" s="2"/>
      <c r="J1248" s="2"/>
      <c r="K1248" s="2"/>
      <c r="L1248" s="2"/>
      <c r="M1248" s="2"/>
      <c r="N1248" s="2"/>
      <c r="O1248" s="2"/>
      <c r="P1248" s="2"/>
      <c r="Q1248" s="2"/>
      <c r="R1248" s="2"/>
      <c r="S1248" s="2"/>
      <c r="T1248" s="2"/>
      <c r="U1248" s="2"/>
      <c r="V1248" s="2"/>
      <c r="W1248" s="2"/>
      <c r="X1248" s="2"/>
      <c r="Y1248" s="2"/>
      <c r="Z1248" s="2"/>
      <c r="AA1248" s="2"/>
      <c r="AB1248" s="2"/>
      <c r="AC1248" s="2"/>
      <c r="AD1248" s="2"/>
      <c r="AE1248" s="2"/>
      <c r="AF1248" s="2"/>
      <c r="AG1248" s="2"/>
      <c r="AH1248" s="2"/>
      <c r="AI1248" s="2"/>
      <c r="AJ1248" s="2"/>
      <c r="AK1248" s="2"/>
      <c r="AL1248" s="2"/>
      <c r="AM1248" s="2"/>
      <c r="AN1248" s="2"/>
      <c r="AO1248" s="2"/>
      <c r="AP1248" s="2"/>
      <c r="AQ1248" s="2"/>
      <c r="AR1248" s="2"/>
      <c r="AS1248" s="2"/>
    </row>
    <row r="1249" spans="1:45" ht="14.25" x14ac:dyDescent="0.2">
      <c r="A1249" s="2"/>
      <c r="B1249" s="2"/>
      <c r="C1249" s="2"/>
      <c r="D1249" s="2"/>
      <c r="E1249" s="2"/>
      <c r="F1249" s="2"/>
      <c r="G1249" s="2"/>
      <c r="H1249" s="2"/>
      <c r="I1249" s="2"/>
      <c r="J1249" s="2"/>
      <c r="K1249" s="2"/>
      <c r="L1249" s="2"/>
      <c r="M1249" s="2"/>
      <c r="N1249" s="2"/>
      <c r="O1249" s="2"/>
      <c r="P1249" s="2"/>
      <c r="Q1249" s="2"/>
      <c r="R1249" s="2"/>
      <c r="S1249" s="2"/>
      <c r="T1249" s="2"/>
      <c r="U1249" s="2"/>
      <c r="V1249" s="2"/>
      <c r="W1249" s="2"/>
      <c r="X1249" s="2"/>
      <c r="Y1249" s="2"/>
      <c r="Z1249" s="2"/>
      <c r="AA1249" s="2"/>
      <c r="AB1249" s="2"/>
      <c r="AC1249" s="2"/>
      <c r="AD1249" s="2"/>
      <c r="AE1249" s="2"/>
      <c r="AF1249" s="2"/>
      <c r="AG1249" s="2"/>
      <c r="AH1249" s="2"/>
      <c r="AI1249" s="2"/>
      <c r="AJ1249" s="2"/>
      <c r="AK1249" s="2"/>
      <c r="AL1249" s="2"/>
      <c r="AM1249" s="2"/>
      <c r="AN1249" s="2"/>
      <c r="AO1249" s="2"/>
      <c r="AP1249" s="2"/>
      <c r="AQ1249" s="2"/>
      <c r="AR1249" s="2"/>
      <c r="AS1249" s="2"/>
    </row>
    <row r="1250" spans="1:45" ht="14.25" x14ac:dyDescent="0.2">
      <c r="A1250" s="2"/>
      <c r="B1250" s="2"/>
      <c r="C1250" s="2"/>
      <c r="D1250" s="2"/>
      <c r="E1250" s="2"/>
      <c r="F1250" s="2"/>
      <c r="G1250" s="2"/>
      <c r="H1250" s="2"/>
      <c r="I1250" s="2"/>
      <c r="J1250" s="2"/>
      <c r="K1250" s="2"/>
      <c r="L1250" s="2"/>
      <c r="M1250" s="2"/>
      <c r="N1250" s="2"/>
      <c r="O1250" s="2"/>
      <c r="P1250" s="2"/>
      <c r="Q1250" s="2"/>
      <c r="R1250" s="2"/>
      <c r="S1250" s="2"/>
      <c r="T1250" s="2"/>
      <c r="U1250" s="2"/>
      <c r="V1250" s="2"/>
      <c r="W1250" s="2"/>
      <c r="X1250" s="2"/>
      <c r="Y1250" s="2"/>
      <c r="Z1250" s="2"/>
      <c r="AA1250" s="2"/>
      <c r="AB1250" s="2"/>
      <c r="AC1250" s="2"/>
      <c r="AD1250" s="2"/>
      <c r="AE1250" s="2"/>
      <c r="AF1250" s="2"/>
      <c r="AG1250" s="2"/>
      <c r="AH1250" s="2"/>
      <c r="AI1250" s="2"/>
      <c r="AJ1250" s="2"/>
      <c r="AK1250" s="2"/>
      <c r="AL1250" s="2"/>
      <c r="AM1250" s="2"/>
      <c r="AN1250" s="2"/>
      <c r="AO1250" s="2"/>
      <c r="AP1250" s="2"/>
      <c r="AQ1250" s="2"/>
      <c r="AR1250" s="2"/>
      <c r="AS1250" s="2"/>
    </row>
    <row r="1251" spans="1:45" ht="14.25" x14ac:dyDescent="0.2">
      <c r="A1251" s="2"/>
      <c r="B1251" s="2"/>
      <c r="C1251" s="2"/>
      <c r="D1251" s="2"/>
      <c r="E1251" s="2"/>
      <c r="F1251" s="2"/>
      <c r="G1251" s="2"/>
      <c r="H1251" s="2"/>
      <c r="I1251" s="2"/>
      <c r="J1251" s="2"/>
      <c r="K1251" s="2"/>
      <c r="L1251" s="2"/>
      <c r="M1251" s="2"/>
      <c r="N1251" s="2"/>
      <c r="O1251" s="2"/>
      <c r="P1251" s="2"/>
      <c r="Q1251" s="2"/>
      <c r="R1251" s="2"/>
      <c r="S1251" s="2"/>
      <c r="T1251" s="2"/>
      <c r="U1251" s="2"/>
      <c r="V1251" s="2"/>
      <c r="W1251" s="2"/>
      <c r="X1251" s="2"/>
      <c r="Y1251" s="2"/>
      <c r="Z1251" s="2"/>
      <c r="AA1251" s="2"/>
      <c r="AB1251" s="2"/>
      <c r="AC1251" s="2"/>
      <c r="AD1251" s="2"/>
      <c r="AE1251" s="2"/>
      <c r="AF1251" s="2"/>
      <c r="AG1251" s="2"/>
      <c r="AH1251" s="2"/>
      <c r="AI1251" s="2"/>
      <c r="AJ1251" s="2"/>
      <c r="AK1251" s="2"/>
      <c r="AL1251" s="2"/>
      <c r="AM1251" s="2"/>
      <c r="AN1251" s="2"/>
      <c r="AO1251" s="2"/>
      <c r="AP1251" s="2"/>
      <c r="AQ1251" s="2"/>
      <c r="AR1251" s="2"/>
      <c r="AS1251" s="2"/>
    </row>
    <row r="1252" spans="1:45" ht="14.25" x14ac:dyDescent="0.2">
      <c r="A1252" s="2"/>
      <c r="B1252" s="2"/>
      <c r="C1252" s="2"/>
      <c r="D1252" s="2"/>
      <c r="E1252" s="2"/>
      <c r="F1252" s="2"/>
      <c r="G1252" s="2"/>
      <c r="H1252" s="2"/>
      <c r="I1252" s="2"/>
      <c r="J1252" s="2"/>
      <c r="K1252" s="2"/>
      <c r="L1252" s="2"/>
      <c r="M1252" s="2"/>
      <c r="N1252" s="2"/>
      <c r="O1252" s="2"/>
      <c r="P1252" s="2"/>
      <c r="Q1252" s="2"/>
      <c r="R1252" s="2"/>
      <c r="S1252" s="2"/>
      <c r="T1252" s="2"/>
      <c r="U1252" s="2"/>
      <c r="V1252" s="2"/>
      <c r="W1252" s="2"/>
      <c r="X1252" s="2"/>
      <c r="Y1252" s="2"/>
      <c r="Z1252" s="2"/>
      <c r="AA1252" s="2"/>
      <c r="AB1252" s="2"/>
      <c r="AC1252" s="2"/>
      <c r="AD1252" s="2"/>
      <c r="AE1252" s="2"/>
      <c r="AF1252" s="2"/>
      <c r="AG1252" s="2"/>
      <c r="AH1252" s="2"/>
      <c r="AI1252" s="2"/>
      <c r="AJ1252" s="2"/>
      <c r="AK1252" s="2"/>
      <c r="AL1252" s="2"/>
      <c r="AM1252" s="2"/>
      <c r="AN1252" s="2"/>
      <c r="AO1252" s="2"/>
      <c r="AP1252" s="2"/>
      <c r="AQ1252" s="2"/>
      <c r="AR1252" s="2"/>
      <c r="AS1252" s="2"/>
    </row>
    <row r="1253" spans="1:45" ht="14.25" x14ac:dyDescent="0.2">
      <c r="A1253" s="2"/>
      <c r="B1253" s="2"/>
      <c r="C1253" s="2"/>
      <c r="D1253" s="2"/>
      <c r="E1253" s="2"/>
      <c r="F1253" s="2"/>
      <c r="G1253" s="2"/>
      <c r="H1253" s="2"/>
      <c r="I1253" s="2"/>
      <c r="J1253" s="2"/>
      <c r="K1253" s="2"/>
      <c r="L1253" s="2"/>
      <c r="M1253" s="2"/>
      <c r="N1253" s="2"/>
      <c r="O1253" s="2"/>
      <c r="P1253" s="2"/>
      <c r="Q1253" s="2"/>
      <c r="R1253" s="2"/>
      <c r="S1253" s="2"/>
      <c r="T1253" s="2"/>
      <c r="U1253" s="2"/>
      <c r="V1253" s="2"/>
      <c r="W1253" s="2"/>
      <c r="X1253" s="2"/>
      <c r="Y1253" s="2"/>
      <c r="Z1253" s="2"/>
      <c r="AA1253" s="2"/>
      <c r="AB1253" s="2"/>
      <c r="AC1253" s="2"/>
      <c r="AD1253" s="2"/>
      <c r="AE1253" s="2"/>
      <c r="AF1253" s="2"/>
      <c r="AG1253" s="2"/>
      <c r="AH1253" s="2"/>
      <c r="AI1253" s="2"/>
      <c r="AJ1253" s="2"/>
      <c r="AK1253" s="2"/>
      <c r="AL1253" s="2"/>
      <c r="AM1253" s="2"/>
      <c r="AN1253" s="2"/>
      <c r="AO1253" s="2"/>
      <c r="AP1253" s="2"/>
      <c r="AQ1253" s="2"/>
      <c r="AR1253" s="2"/>
      <c r="AS1253" s="2"/>
    </row>
    <row r="1254" spans="1:45" ht="14.25" x14ac:dyDescent="0.2">
      <c r="A1254" s="2"/>
      <c r="B1254" s="2"/>
      <c r="C1254" s="2"/>
      <c r="D1254" s="2"/>
      <c r="E1254" s="2"/>
      <c r="F1254" s="2"/>
      <c r="G1254" s="2"/>
      <c r="H1254" s="2"/>
      <c r="I1254" s="2"/>
      <c r="J1254" s="2"/>
      <c r="K1254" s="2"/>
      <c r="L1254" s="2"/>
      <c r="M1254" s="2"/>
      <c r="N1254" s="2"/>
      <c r="O1254" s="2"/>
      <c r="P1254" s="2"/>
      <c r="Q1254" s="2"/>
      <c r="R1254" s="2"/>
      <c r="S1254" s="2"/>
      <c r="T1254" s="2"/>
      <c r="U1254" s="2"/>
      <c r="V1254" s="2"/>
      <c r="W1254" s="2"/>
      <c r="X1254" s="2"/>
      <c r="Y1254" s="2"/>
      <c r="Z1254" s="2"/>
      <c r="AA1254" s="2"/>
      <c r="AB1254" s="2"/>
      <c r="AC1254" s="2"/>
      <c r="AD1254" s="2"/>
      <c r="AE1254" s="2"/>
      <c r="AF1254" s="2"/>
      <c r="AG1254" s="2"/>
      <c r="AH1254" s="2"/>
      <c r="AI1254" s="2"/>
      <c r="AJ1254" s="2"/>
      <c r="AK1254" s="2"/>
      <c r="AL1254" s="2"/>
      <c r="AM1254" s="2"/>
      <c r="AN1254" s="2"/>
      <c r="AO1254" s="2"/>
      <c r="AP1254" s="2"/>
      <c r="AQ1254" s="2"/>
      <c r="AR1254" s="2"/>
      <c r="AS1254" s="2"/>
    </row>
    <row r="1255" spans="1:45" ht="14.25" x14ac:dyDescent="0.2">
      <c r="A1255" s="2"/>
      <c r="B1255" s="2"/>
      <c r="C1255" s="2"/>
      <c r="D1255" s="2"/>
      <c r="E1255" s="2"/>
      <c r="F1255" s="2"/>
      <c r="G1255" s="2"/>
      <c r="H1255" s="2"/>
      <c r="I1255" s="2"/>
      <c r="J1255" s="2"/>
      <c r="K1255" s="2"/>
      <c r="L1255" s="2"/>
      <c r="M1255" s="2"/>
      <c r="N1255" s="2"/>
      <c r="O1255" s="2"/>
      <c r="P1255" s="2"/>
      <c r="Q1255" s="2"/>
      <c r="R1255" s="2"/>
      <c r="S1255" s="2"/>
      <c r="T1255" s="2"/>
      <c r="U1255" s="2"/>
      <c r="V1255" s="2"/>
      <c r="W1255" s="2"/>
      <c r="X1255" s="2"/>
      <c r="Y1255" s="2"/>
      <c r="Z1255" s="2"/>
      <c r="AA1255" s="2"/>
      <c r="AB1255" s="2"/>
      <c r="AC1255" s="2"/>
      <c r="AD1255" s="2"/>
      <c r="AE1255" s="2"/>
      <c r="AF1255" s="2"/>
      <c r="AG1255" s="2"/>
      <c r="AH1255" s="2"/>
      <c r="AI1255" s="2"/>
      <c r="AJ1255" s="2"/>
      <c r="AK1255" s="2"/>
      <c r="AL1255" s="2"/>
      <c r="AM1255" s="2"/>
      <c r="AN1255" s="2"/>
      <c r="AO1255" s="2"/>
      <c r="AP1255" s="2"/>
      <c r="AQ1255" s="2"/>
      <c r="AR1255" s="2"/>
      <c r="AS1255" s="2"/>
    </row>
    <row r="1256" spans="1:45" ht="14.25" x14ac:dyDescent="0.2">
      <c r="A1256" s="2"/>
      <c r="B1256" s="2"/>
      <c r="C1256" s="2"/>
      <c r="D1256" s="2"/>
      <c r="E1256" s="2"/>
      <c r="F1256" s="2"/>
      <c r="G1256" s="2"/>
      <c r="H1256" s="2"/>
      <c r="I1256" s="2"/>
      <c r="J1256" s="2"/>
      <c r="K1256" s="2"/>
      <c r="L1256" s="2"/>
      <c r="M1256" s="2"/>
      <c r="N1256" s="2"/>
      <c r="O1256" s="2"/>
      <c r="P1256" s="2"/>
      <c r="Q1256" s="2"/>
      <c r="R1256" s="2"/>
      <c r="S1256" s="2"/>
      <c r="T1256" s="2"/>
      <c r="U1256" s="2"/>
      <c r="V1256" s="2"/>
      <c r="W1256" s="2"/>
      <c r="X1256" s="2"/>
      <c r="Y1256" s="2"/>
      <c r="Z1256" s="2"/>
      <c r="AA1256" s="2"/>
      <c r="AB1256" s="2"/>
      <c r="AC1256" s="2"/>
      <c r="AD1256" s="2"/>
      <c r="AE1256" s="2"/>
      <c r="AF1256" s="2"/>
      <c r="AG1256" s="2"/>
      <c r="AH1256" s="2"/>
      <c r="AI1256" s="2"/>
      <c r="AJ1256" s="2"/>
      <c r="AK1256" s="2"/>
      <c r="AL1256" s="2"/>
      <c r="AM1256" s="2"/>
      <c r="AN1256" s="2"/>
      <c r="AO1256" s="2"/>
      <c r="AP1256" s="2"/>
      <c r="AQ1256" s="2"/>
      <c r="AR1256" s="2"/>
      <c r="AS1256" s="2"/>
    </row>
    <row r="1257" spans="1:45" ht="14.25" x14ac:dyDescent="0.2">
      <c r="A1257" s="2"/>
      <c r="B1257" s="2"/>
      <c r="C1257" s="2"/>
      <c r="D1257" s="2"/>
      <c r="E1257" s="2"/>
      <c r="F1257" s="2"/>
      <c r="G1257" s="2"/>
      <c r="H1257" s="2"/>
      <c r="I1257" s="2"/>
      <c r="J1257" s="2"/>
      <c r="K1257" s="2"/>
      <c r="L1257" s="2"/>
      <c r="M1257" s="2"/>
      <c r="N1257" s="2"/>
      <c r="O1257" s="2"/>
      <c r="P1257" s="2"/>
      <c r="Q1257" s="2"/>
      <c r="R1257" s="2"/>
      <c r="S1257" s="2"/>
      <c r="T1257" s="2"/>
      <c r="U1257" s="2"/>
      <c r="V1257" s="2"/>
      <c r="W1257" s="2"/>
      <c r="X1257" s="2"/>
      <c r="Y1257" s="2"/>
      <c r="Z1257" s="2"/>
      <c r="AA1257" s="2"/>
      <c r="AB1257" s="2"/>
      <c r="AC1257" s="2"/>
      <c r="AD1257" s="2"/>
      <c r="AE1257" s="2"/>
      <c r="AF1257" s="2"/>
      <c r="AG1257" s="2"/>
      <c r="AH1257" s="2"/>
      <c r="AI1257" s="2"/>
      <c r="AJ1257" s="2"/>
      <c r="AK1257" s="2"/>
      <c r="AL1257" s="2"/>
      <c r="AM1257" s="2"/>
      <c r="AN1257" s="2"/>
      <c r="AO1257" s="2"/>
      <c r="AP1257" s="2"/>
      <c r="AQ1257" s="2"/>
      <c r="AR1257" s="2"/>
      <c r="AS1257" s="2"/>
    </row>
    <row r="1258" spans="1:45" ht="14.25" x14ac:dyDescent="0.2">
      <c r="A1258" s="2"/>
      <c r="B1258" s="2"/>
      <c r="C1258" s="2"/>
      <c r="D1258" s="2"/>
      <c r="E1258" s="2"/>
      <c r="F1258" s="2"/>
      <c r="G1258" s="2"/>
      <c r="H1258" s="2"/>
      <c r="I1258" s="2"/>
      <c r="J1258" s="2"/>
      <c r="K1258" s="2"/>
      <c r="L1258" s="2"/>
      <c r="M1258" s="2"/>
      <c r="N1258" s="2"/>
      <c r="O1258" s="2"/>
      <c r="P1258" s="2"/>
      <c r="Q1258" s="2"/>
      <c r="R1258" s="2"/>
      <c r="S1258" s="2"/>
      <c r="T1258" s="2"/>
      <c r="U1258" s="2"/>
      <c r="V1258" s="2"/>
      <c r="W1258" s="2"/>
      <c r="X1258" s="2"/>
      <c r="Y1258" s="2"/>
      <c r="Z1258" s="2"/>
      <c r="AA1258" s="2"/>
      <c r="AB1258" s="2"/>
      <c r="AC1258" s="2"/>
      <c r="AD1258" s="2"/>
      <c r="AE1258" s="2"/>
      <c r="AF1258" s="2"/>
      <c r="AG1258" s="2"/>
      <c r="AH1258" s="2"/>
      <c r="AI1258" s="2"/>
      <c r="AJ1258" s="2"/>
      <c r="AK1258" s="2"/>
      <c r="AL1258" s="2"/>
      <c r="AM1258" s="2"/>
      <c r="AN1258" s="2"/>
      <c r="AO1258" s="2"/>
      <c r="AP1258" s="2"/>
      <c r="AQ1258" s="2"/>
      <c r="AR1258" s="2"/>
      <c r="AS1258" s="2"/>
    </row>
    <row r="1259" spans="1:45" ht="14.25" x14ac:dyDescent="0.2">
      <c r="A1259" s="2"/>
      <c r="B1259" s="2"/>
      <c r="C1259" s="2"/>
      <c r="D1259" s="2"/>
      <c r="E1259" s="2"/>
      <c r="F1259" s="2"/>
      <c r="G1259" s="2"/>
      <c r="H1259" s="2"/>
      <c r="I1259" s="2"/>
      <c r="J1259" s="2"/>
      <c r="K1259" s="2"/>
      <c r="L1259" s="2"/>
      <c r="M1259" s="2"/>
      <c r="N1259" s="2"/>
      <c r="O1259" s="2"/>
      <c r="P1259" s="2"/>
      <c r="Q1259" s="2"/>
      <c r="R1259" s="2"/>
      <c r="S1259" s="2"/>
      <c r="T1259" s="2"/>
      <c r="U1259" s="2"/>
      <c r="V1259" s="2"/>
      <c r="W1259" s="2"/>
      <c r="X1259" s="2"/>
      <c r="Y1259" s="2"/>
      <c r="Z1259" s="2"/>
      <c r="AA1259" s="2"/>
      <c r="AB1259" s="2"/>
      <c r="AC1259" s="2"/>
      <c r="AD1259" s="2"/>
      <c r="AE1259" s="2"/>
      <c r="AF1259" s="2"/>
      <c r="AG1259" s="2"/>
      <c r="AH1259" s="2"/>
      <c r="AI1259" s="2"/>
      <c r="AJ1259" s="2"/>
      <c r="AK1259" s="2"/>
      <c r="AL1259" s="2"/>
      <c r="AM1259" s="2"/>
      <c r="AN1259" s="2"/>
      <c r="AO1259" s="2"/>
      <c r="AP1259" s="2"/>
      <c r="AQ1259" s="2"/>
      <c r="AR1259" s="2"/>
      <c r="AS1259" s="2"/>
    </row>
    <row r="1260" spans="1:45" ht="14.25" x14ac:dyDescent="0.2">
      <c r="A1260" s="2"/>
      <c r="B1260" s="2"/>
      <c r="C1260" s="2"/>
      <c r="D1260" s="2"/>
      <c r="E1260" s="2"/>
      <c r="F1260" s="2"/>
      <c r="G1260" s="2"/>
      <c r="H1260" s="2"/>
      <c r="I1260" s="2"/>
      <c r="J1260" s="2"/>
      <c r="K1260" s="2"/>
      <c r="L1260" s="2"/>
      <c r="M1260" s="2"/>
      <c r="N1260" s="2"/>
      <c r="O1260" s="2"/>
      <c r="P1260" s="2"/>
      <c r="Q1260" s="2"/>
      <c r="R1260" s="2"/>
      <c r="S1260" s="2"/>
      <c r="T1260" s="2"/>
      <c r="U1260" s="2"/>
      <c r="V1260" s="2"/>
      <c r="W1260" s="2"/>
      <c r="X1260" s="2"/>
      <c r="Y1260" s="2"/>
      <c r="Z1260" s="2"/>
      <c r="AA1260" s="2"/>
      <c r="AB1260" s="2"/>
      <c r="AC1260" s="2"/>
      <c r="AD1260" s="2"/>
      <c r="AE1260" s="2"/>
      <c r="AF1260" s="2"/>
      <c r="AG1260" s="2"/>
      <c r="AH1260" s="2"/>
      <c r="AI1260" s="2"/>
      <c r="AJ1260" s="2"/>
      <c r="AK1260" s="2"/>
      <c r="AL1260" s="2"/>
      <c r="AM1260" s="2"/>
      <c r="AN1260" s="2"/>
      <c r="AO1260" s="2"/>
      <c r="AP1260" s="2"/>
      <c r="AQ1260" s="2"/>
      <c r="AR1260" s="2"/>
      <c r="AS1260" s="2"/>
    </row>
    <row r="1261" spans="1:45" ht="14.25" x14ac:dyDescent="0.2">
      <c r="A1261" s="2"/>
      <c r="B1261" s="2"/>
      <c r="C1261" s="2"/>
      <c r="D1261" s="2"/>
      <c r="E1261" s="2"/>
      <c r="F1261" s="2"/>
      <c r="G1261" s="2"/>
      <c r="H1261" s="2"/>
      <c r="I1261" s="2"/>
      <c r="J1261" s="2"/>
      <c r="K1261" s="2"/>
      <c r="L1261" s="2"/>
      <c r="M1261" s="2"/>
      <c r="N1261" s="2"/>
      <c r="O1261" s="2"/>
      <c r="P1261" s="2"/>
      <c r="Q1261" s="2"/>
      <c r="R1261" s="2"/>
      <c r="S1261" s="2"/>
      <c r="T1261" s="2"/>
      <c r="U1261" s="2"/>
      <c r="V1261" s="2"/>
      <c r="W1261" s="2"/>
      <c r="X1261" s="2"/>
      <c r="Y1261" s="2"/>
      <c r="Z1261" s="2"/>
      <c r="AA1261" s="2"/>
      <c r="AB1261" s="2"/>
      <c r="AC1261" s="2"/>
      <c r="AD1261" s="2"/>
      <c r="AE1261" s="2"/>
      <c r="AF1261" s="2"/>
      <c r="AG1261" s="2"/>
      <c r="AH1261" s="2"/>
      <c r="AI1261" s="2"/>
      <c r="AJ1261" s="2"/>
      <c r="AK1261" s="2"/>
      <c r="AL1261" s="2"/>
      <c r="AM1261" s="2"/>
      <c r="AN1261" s="2"/>
      <c r="AO1261" s="2"/>
      <c r="AP1261" s="2"/>
      <c r="AQ1261" s="2"/>
      <c r="AR1261" s="2"/>
      <c r="AS1261" s="2"/>
    </row>
    <row r="1262" spans="1:45" ht="14.25" x14ac:dyDescent="0.2">
      <c r="A1262" s="2"/>
      <c r="B1262" s="2"/>
      <c r="C1262" s="2"/>
      <c r="D1262" s="2"/>
      <c r="E1262" s="2"/>
      <c r="F1262" s="2"/>
      <c r="G1262" s="2"/>
      <c r="H1262" s="2"/>
      <c r="I1262" s="2"/>
      <c r="J1262" s="2"/>
      <c r="K1262" s="2"/>
      <c r="L1262" s="2"/>
      <c r="M1262" s="2"/>
      <c r="N1262" s="2"/>
      <c r="O1262" s="2"/>
      <c r="P1262" s="2"/>
      <c r="Q1262" s="2"/>
      <c r="R1262" s="2"/>
      <c r="S1262" s="2"/>
      <c r="T1262" s="2"/>
      <c r="U1262" s="2"/>
      <c r="V1262" s="2"/>
      <c r="W1262" s="2"/>
      <c r="X1262" s="2"/>
      <c r="Y1262" s="2"/>
      <c r="Z1262" s="2"/>
      <c r="AA1262" s="2"/>
      <c r="AB1262" s="2"/>
      <c r="AC1262" s="2"/>
      <c r="AD1262" s="2"/>
      <c r="AE1262" s="2"/>
      <c r="AF1262" s="2"/>
      <c r="AG1262" s="2"/>
      <c r="AH1262" s="2"/>
      <c r="AI1262" s="2"/>
      <c r="AJ1262" s="2"/>
      <c r="AK1262" s="2"/>
      <c r="AL1262" s="2"/>
      <c r="AM1262" s="2"/>
      <c r="AN1262" s="2"/>
      <c r="AO1262" s="2"/>
      <c r="AP1262" s="2"/>
      <c r="AQ1262" s="2"/>
      <c r="AR1262" s="2"/>
      <c r="AS1262" s="2"/>
    </row>
    <row r="1263" spans="1:45" ht="14.25" x14ac:dyDescent="0.2">
      <c r="A1263" s="2"/>
      <c r="B1263" s="2"/>
      <c r="C1263" s="2"/>
      <c r="D1263" s="2"/>
      <c r="E1263" s="2"/>
      <c r="F1263" s="2"/>
      <c r="G1263" s="2"/>
      <c r="H1263" s="2"/>
      <c r="I1263" s="2"/>
      <c r="J1263" s="2"/>
      <c r="K1263" s="2"/>
      <c r="L1263" s="2"/>
      <c r="M1263" s="2"/>
      <c r="N1263" s="2"/>
      <c r="O1263" s="2"/>
      <c r="P1263" s="2"/>
      <c r="Q1263" s="2"/>
      <c r="R1263" s="2"/>
      <c r="S1263" s="2"/>
      <c r="T1263" s="2"/>
      <c r="U1263" s="2"/>
      <c r="V1263" s="2"/>
      <c r="W1263" s="2"/>
      <c r="X1263" s="2"/>
      <c r="Y1263" s="2"/>
      <c r="Z1263" s="2"/>
      <c r="AA1263" s="2"/>
      <c r="AB1263" s="2"/>
      <c r="AC1263" s="2"/>
      <c r="AD1263" s="2"/>
      <c r="AE1263" s="2"/>
      <c r="AF1263" s="2"/>
      <c r="AG1263" s="2"/>
      <c r="AH1263" s="2"/>
      <c r="AI1263" s="2"/>
      <c r="AJ1263" s="2"/>
      <c r="AK1263" s="2"/>
      <c r="AL1263" s="2"/>
      <c r="AM1263" s="2"/>
      <c r="AN1263" s="2"/>
      <c r="AO1263" s="2"/>
      <c r="AP1263" s="2"/>
      <c r="AQ1263" s="2"/>
      <c r="AR1263" s="2"/>
      <c r="AS1263" s="2"/>
    </row>
    <row r="1264" spans="1:45" ht="14.25" x14ac:dyDescent="0.2">
      <c r="A1264" s="2"/>
      <c r="B1264" s="2"/>
      <c r="C1264" s="2"/>
      <c r="D1264" s="2"/>
      <c r="E1264" s="2"/>
      <c r="F1264" s="2"/>
      <c r="G1264" s="2"/>
      <c r="H1264" s="2"/>
      <c r="I1264" s="2"/>
      <c r="J1264" s="2"/>
      <c r="K1264" s="2"/>
      <c r="L1264" s="2"/>
      <c r="M1264" s="2"/>
      <c r="N1264" s="2"/>
      <c r="O1264" s="2"/>
      <c r="P1264" s="2"/>
      <c r="Q1264" s="2"/>
      <c r="R1264" s="2"/>
      <c r="S1264" s="2"/>
      <c r="T1264" s="2"/>
      <c r="U1264" s="2"/>
      <c r="V1264" s="2"/>
      <c r="W1264" s="2"/>
      <c r="X1264" s="2"/>
      <c r="Y1264" s="2"/>
      <c r="Z1264" s="2"/>
      <c r="AA1264" s="2"/>
      <c r="AB1264" s="2"/>
      <c r="AC1264" s="2"/>
      <c r="AD1264" s="2"/>
      <c r="AE1264" s="2"/>
      <c r="AF1264" s="2"/>
      <c r="AG1264" s="2"/>
      <c r="AH1264" s="2"/>
      <c r="AI1264" s="2"/>
      <c r="AJ1264" s="2"/>
      <c r="AK1264" s="2"/>
      <c r="AL1264" s="2"/>
      <c r="AM1264" s="2"/>
      <c r="AN1264" s="2"/>
      <c r="AO1264" s="2"/>
      <c r="AP1264" s="2"/>
      <c r="AQ1264" s="2"/>
      <c r="AR1264" s="2"/>
      <c r="AS1264" s="2"/>
    </row>
    <row r="1265" spans="1:45" ht="14.25" x14ac:dyDescent="0.2">
      <c r="A1265" s="2"/>
      <c r="B1265" s="2"/>
      <c r="C1265" s="2"/>
      <c r="D1265" s="2"/>
      <c r="E1265" s="2"/>
      <c r="F1265" s="2"/>
      <c r="G1265" s="2"/>
      <c r="H1265" s="2"/>
      <c r="I1265" s="2"/>
      <c r="J1265" s="2"/>
      <c r="K1265" s="2"/>
      <c r="L1265" s="2"/>
      <c r="M1265" s="2"/>
      <c r="N1265" s="2"/>
      <c r="O1265" s="2"/>
      <c r="P1265" s="2"/>
      <c r="Q1265" s="2"/>
      <c r="R1265" s="2"/>
      <c r="S1265" s="2"/>
      <c r="T1265" s="2"/>
      <c r="U1265" s="2"/>
      <c r="V1265" s="2"/>
      <c r="W1265" s="2"/>
      <c r="X1265" s="2"/>
      <c r="Y1265" s="2"/>
      <c r="Z1265" s="2"/>
      <c r="AA1265" s="2"/>
      <c r="AB1265" s="2"/>
      <c r="AC1265" s="2"/>
      <c r="AD1265" s="2"/>
      <c r="AE1265" s="2"/>
      <c r="AF1265" s="2"/>
      <c r="AG1265" s="2"/>
      <c r="AH1265" s="2"/>
      <c r="AI1265" s="2"/>
      <c r="AJ1265" s="2"/>
      <c r="AK1265" s="2"/>
      <c r="AL1265" s="2"/>
      <c r="AM1265" s="2"/>
      <c r="AN1265" s="2"/>
      <c r="AO1265" s="2"/>
      <c r="AP1265" s="2"/>
      <c r="AQ1265" s="2"/>
      <c r="AR1265" s="2"/>
      <c r="AS1265" s="2"/>
    </row>
    <row r="1266" spans="1:45" ht="14.25" x14ac:dyDescent="0.2">
      <c r="A1266" s="2"/>
      <c r="B1266" s="2"/>
      <c r="C1266" s="2"/>
      <c r="D1266" s="2"/>
      <c r="E1266" s="2"/>
      <c r="F1266" s="2"/>
      <c r="G1266" s="2"/>
      <c r="H1266" s="2"/>
      <c r="I1266" s="2"/>
      <c r="J1266" s="2"/>
      <c r="K1266" s="2"/>
      <c r="L1266" s="2"/>
      <c r="M1266" s="2"/>
      <c r="N1266" s="2"/>
      <c r="O1266" s="2"/>
      <c r="P1266" s="2"/>
      <c r="Q1266" s="2"/>
      <c r="R1266" s="2"/>
      <c r="S1266" s="2"/>
      <c r="T1266" s="2"/>
      <c r="U1266" s="2"/>
      <c r="V1266" s="2"/>
      <c r="W1266" s="2"/>
      <c r="X1266" s="2"/>
      <c r="Y1266" s="2"/>
      <c r="Z1266" s="2"/>
      <c r="AA1266" s="2"/>
      <c r="AB1266" s="2"/>
      <c r="AC1266" s="2"/>
      <c r="AD1266" s="2"/>
      <c r="AE1266" s="2"/>
      <c r="AF1266" s="2"/>
      <c r="AG1266" s="2"/>
      <c r="AH1266" s="2"/>
      <c r="AI1266" s="2"/>
      <c r="AJ1266" s="2"/>
      <c r="AK1266" s="2"/>
      <c r="AL1266" s="2"/>
      <c r="AM1266" s="2"/>
      <c r="AN1266" s="2"/>
      <c r="AO1266" s="2"/>
      <c r="AP1266" s="2"/>
      <c r="AQ1266" s="2"/>
      <c r="AR1266" s="2"/>
      <c r="AS1266" s="2"/>
    </row>
    <row r="1267" spans="1:45" ht="14.25" x14ac:dyDescent="0.2">
      <c r="A1267" s="2"/>
      <c r="B1267" s="2"/>
      <c r="C1267" s="2"/>
      <c r="D1267" s="2"/>
      <c r="E1267" s="2"/>
      <c r="F1267" s="2"/>
      <c r="G1267" s="2"/>
      <c r="H1267" s="2"/>
      <c r="I1267" s="2"/>
      <c r="J1267" s="2"/>
      <c r="K1267" s="2"/>
      <c r="L1267" s="2"/>
      <c r="M1267" s="2"/>
      <c r="N1267" s="2"/>
      <c r="O1267" s="2"/>
      <c r="P1267" s="2"/>
      <c r="Q1267" s="2"/>
      <c r="R1267" s="2"/>
      <c r="S1267" s="2"/>
      <c r="T1267" s="2"/>
      <c r="U1267" s="2"/>
      <c r="V1267" s="2"/>
      <c r="W1267" s="2"/>
      <c r="X1267" s="2"/>
      <c r="Y1267" s="2"/>
      <c r="Z1267" s="2"/>
      <c r="AA1267" s="2"/>
      <c r="AB1267" s="2"/>
      <c r="AC1267" s="2"/>
      <c r="AD1267" s="2"/>
      <c r="AE1267" s="2"/>
      <c r="AF1267" s="2"/>
      <c r="AG1267" s="2"/>
      <c r="AH1267" s="2"/>
      <c r="AI1267" s="2"/>
      <c r="AJ1267" s="2"/>
      <c r="AK1267" s="2"/>
      <c r="AL1267" s="2"/>
      <c r="AM1267" s="2"/>
      <c r="AN1267" s="2"/>
      <c r="AO1267" s="2"/>
      <c r="AP1267" s="2"/>
      <c r="AQ1267" s="2"/>
      <c r="AR1267" s="2"/>
      <c r="AS1267" s="2"/>
    </row>
    <row r="1268" spans="1:45" ht="14.25" x14ac:dyDescent="0.2">
      <c r="A1268" s="2"/>
      <c r="B1268" s="2"/>
      <c r="C1268" s="2"/>
      <c r="D1268" s="2"/>
      <c r="E1268" s="2"/>
      <c r="F1268" s="2"/>
      <c r="G1268" s="2"/>
      <c r="H1268" s="2"/>
      <c r="I1268" s="2"/>
      <c r="J1268" s="2"/>
      <c r="K1268" s="2"/>
      <c r="L1268" s="2"/>
      <c r="M1268" s="2"/>
      <c r="N1268" s="2"/>
      <c r="O1268" s="2"/>
      <c r="P1268" s="2"/>
      <c r="Q1268" s="2"/>
      <c r="R1268" s="2"/>
      <c r="S1268" s="2"/>
      <c r="T1268" s="2"/>
      <c r="U1268" s="2"/>
      <c r="V1268" s="2"/>
      <c r="W1268" s="2"/>
      <c r="X1268" s="2"/>
      <c r="Y1268" s="2"/>
      <c r="Z1268" s="2"/>
      <c r="AA1268" s="2"/>
      <c r="AB1268" s="2"/>
      <c r="AC1268" s="2"/>
      <c r="AD1268" s="2"/>
      <c r="AE1268" s="2"/>
      <c r="AF1268" s="2"/>
      <c r="AG1268" s="2"/>
      <c r="AH1268" s="2"/>
      <c r="AI1268" s="2"/>
      <c r="AJ1268" s="2"/>
      <c r="AK1268" s="2"/>
      <c r="AL1268" s="2"/>
      <c r="AM1268" s="2"/>
      <c r="AN1268" s="2"/>
      <c r="AO1268" s="2"/>
      <c r="AP1268" s="2"/>
      <c r="AQ1268" s="2"/>
      <c r="AR1268" s="2"/>
      <c r="AS1268" s="2"/>
    </row>
    <row r="1269" spans="1:45" ht="14.25" x14ac:dyDescent="0.2">
      <c r="A1269" s="2"/>
      <c r="B1269" s="2"/>
      <c r="C1269" s="2"/>
      <c r="D1269" s="2"/>
      <c r="E1269" s="2"/>
      <c r="F1269" s="2"/>
      <c r="G1269" s="2"/>
      <c r="H1269" s="2"/>
      <c r="I1269" s="2"/>
      <c r="J1269" s="2"/>
      <c r="K1269" s="2"/>
      <c r="L1269" s="2"/>
      <c r="M1269" s="2"/>
      <c r="N1269" s="2"/>
      <c r="O1269" s="2"/>
      <c r="P1269" s="2"/>
      <c r="Q1269" s="2"/>
      <c r="R1269" s="2"/>
      <c r="S1269" s="2"/>
      <c r="T1269" s="2"/>
      <c r="U1269" s="2"/>
      <c r="V1269" s="2"/>
      <c r="W1269" s="2"/>
      <c r="X1269" s="2"/>
      <c r="Y1269" s="2"/>
      <c r="Z1269" s="2"/>
      <c r="AA1269" s="2"/>
      <c r="AB1269" s="2"/>
      <c r="AC1269" s="2"/>
      <c r="AD1269" s="2"/>
      <c r="AE1269" s="2"/>
      <c r="AF1269" s="2"/>
      <c r="AG1269" s="2"/>
      <c r="AH1269" s="2"/>
      <c r="AI1269" s="2"/>
      <c r="AJ1269" s="2"/>
      <c r="AK1269" s="2"/>
      <c r="AL1269" s="2"/>
      <c r="AM1269" s="2"/>
      <c r="AN1269" s="2"/>
      <c r="AO1269" s="2"/>
      <c r="AP1269" s="2"/>
      <c r="AQ1269" s="2"/>
      <c r="AR1269" s="2"/>
      <c r="AS1269" s="2"/>
    </row>
    <row r="1270" spans="1:45" ht="14.25" x14ac:dyDescent="0.2">
      <c r="A1270" s="2"/>
      <c r="B1270" s="2"/>
      <c r="C1270" s="2"/>
      <c r="D1270" s="2"/>
      <c r="E1270" s="2"/>
      <c r="F1270" s="2"/>
      <c r="G1270" s="2"/>
      <c r="H1270" s="2"/>
      <c r="I1270" s="2"/>
      <c r="J1270" s="2"/>
      <c r="K1270" s="2"/>
      <c r="L1270" s="2"/>
      <c r="M1270" s="2"/>
      <c r="N1270" s="2"/>
      <c r="O1270" s="2"/>
      <c r="P1270" s="2"/>
      <c r="Q1270" s="2"/>
      <c r="R1270" s="2"/>
      <c r="S1270" s="2"/>
      <c r="T1270" s="2"/>
      <c r="U1270" s="2"/>
      <c r="V1270" s="2"/>
      <c r="W1270" s="2"/>
      <c r="X1270" s="2"/>
      <c r="Y1270" s="2"/>
      <c r="Z1270" s="2"/>
      <c r="AA1270" s="2"/>
      <c r="AB1270" s="2"/>
      <c r="AC1270" s="2"/>
      <c r="AD1270" s="2"/>
      <c r="AE1270" s="2"/>
      <c r="AF1270" s="2"/>
      <c r="AG1270" s="2"/>
      <c r="AH1270" s="2"/>
      <c r="AI1270" s="2"/>
      <c r="AJ1270" s="2"/>
      <c r="AK1270" s="2"/>
      <c r="AL1270" s="2"/>
      <c r="AM1270" s="2"/>
      <c r="AN1270" s="2"/>
      <c r="AO1270" s="2"/>
      <c r="AP1270" s="2"/>
      <c r="AQ1270" s="2"/>
      <c r="AR1270" s="2"/>
      <c r="AS1270" s="2"/>
    </row>
    <row r="1271" spans="1:45" ht="14.25" x14ac:dyDescent="0.2">
      <c r="A1271" s="2"/>
      <c r="B1271" s="2"/>
      <c r="C1271" s="2"/>
      <c r="D1271" s="2"/>
      <c r="E1271" s="2"/>
      <c r="F1271" s="2"/>
      <c r="G1271" s="2"/>
      <c r="H1271" s="2"/>
      <c r="I1271" s="2"/>
      <c r="J1271" s="2"/>
      <c r="K1271" s="2"/>
      <c r="L1271" s="2"/>
      <c r="M1271" s="2"/>
      <c r="N1271" s="2"/>
      <c r="O1271" s="2"/>
      <c r="P1271" s="2"/>
      <c r="Q1271" s="2"/>
      <c r="R1271" s="2"/>
      <c r="S1271" s="2"/>
      <c r="T1271" s="2"/>
      <c r="U1271" s="2"/>
      <c r="V1271" s="2"/>
      <c r="W1271" s="2"/>
      <c r="X1271" s="2"/>
      <c r="Y1271" s="2"/>
      <c r="Z1271" s="2"/>
      <c r="AA1271" s="2"/>
      <c r="AB1271" s="2"/>
      <c r="AC1271" s="2"/>
      <c r="AD1271" s="2"/>
      <c r="AE1271" s="2"/>
      <c r="AF1271" s="2"/>
      <c r="AG1271" s="2"/>
      <c r="AH1271" s="2"/>
      <c r="AI1271" s="2"/>
      <c r="AJ1271" s="2"/>
      <c r="AK1271" s="2"/>
      <c r="AL1271" s="2"/>
      <c r="AM1271" s="2"/>
      <c r="AN1271" s="2"/>
      <c r="AO1271" s="2"/>
      <c r="AP1271" s="2"/>
      <c r="AQ1271" s="2"/>
      <c r="AR1271" s="2"/>
      <c r="AS1271" s="2"/>
    </row>
    <row r="1272" spans="1:45" ht="14.25" x14ac:dyDescent="0.2">
      <c r="A1272" s="2"/>
      <c r="B1272" s="2"/>
      <c r="C1272" s="2"/>
      <c r="D1272" s="2"/>
      <c r="E1272" s="2"/>
      <c r="F1272" s="2"/>
      <c r="G1272" s="2"/>
      <c r="H1272" s="2"/>
      <c r="I1272" s="2"/>
      <c r="J1272" s="2"/>
      <c r="K1272" s="2"/>
      <c r="L1272" s="2"/>
      <c r="M1272" s="2"/>
      <c r="N1272" s="2"/>
      <c r="O1272" s="2"/>
      <c r="P1272" s="2"/>
      <c r="Q1272" s="2"/>
      <c r="R1272" s="2"/>
      <c r="S1272" s="2"/>
      <c r="T1272" s="2"/>
      <c r="U1272" s="2"/>
      <c r="V1272" s="2"/>
      <c r="W1272" s="2"/>
      <c r="X1272" s="2"/>
      <c r="Y1272" s="2"/>
      <c r="Z1272" s="2"/>
      <c r="AA1272" s="2"/>
      <c r="AB1272" s="2"/>
      <c r="AC1272" s="2"/>
      <c r="AD1272" s="2"/>
      <c r="AE1272" s="2"/>
      <c r="AF1272" s="2"/>
      <c r="AG1272" s="2"/>
      <c r="AH1272" s="2"/>
      <c r="AI1272" s="2"/>
      <c r="AJ1272" s="2"/>
      <c r="AK1272" s="2"/>
      <c r="AL1272" s="2"/>
      <c r="AM1272" s="2"/>
      <c r="AN1272" s="2"/>
      <c r="AO1272" s="2"/>
      <c r="AP1272" s="2"/>
      <c r="AQ1272" s="2"/>
      <c r="AR1272" s="2"/>
      <c r="AS1272" s="2"/>
    </row>
    <row r="1273" spans="1:45" ht="14.25" x14ac:dyDescent="0.2">
      <c r="A1273" s="2"/>
      <c r="B1273" s="2"/>
      <c r="C1273" s="2"/>
      <c r="D1273" s="2"/>
      <c r="E1273" s="2"/>
      <c r="F1273" s="2"/>
      <c r="G1273" s="2"/>
      <c r="H1273" s="2"/>
      <c r="I1273" s="2"/>
      <c r="J1273" s="2"/>
      <c r="K1273" s="2"/>
      <c r="L1273" s="2"/>
      <c r="M1273" s="2"/>
      <c r="N1273" s="2"/>
      <c r="O1273" s="2"/>
      <c r="P1273" s="2"/>
      <c r="Q1273" s="2"/>
      <c r="R1273" s="2"/>
      <c r="S1273" s="2"/>
      <c r="T1273" s="2"/>
      <c r="U1273" s="2"/>
      <c r="V1273" s="2"/>
      <c r="W1273" s="2"/>
      <c r="X1273" s="2"/>
      <c r="Y1273" s="2"/>
      <c r="Z1273" s="2"/>
      <c r="AA1273" s="2"/>
      <c r="AB1273" s="2"/>
      <c r="AC1273" s="2"/>
      <c r="AD1273" s="2"/>
      <c r="AE1273" s="2"/>
      <c r="AF1273" s="2"/>
      <c r="AG1273" s="2"/>
      <c r="AH1273" s="2"/>
      <c r="AI1273" s="2"/>
      <c r="AJ1273" s="2"/>
      <c r="AK1273" s="2"/>
      <c r="AL1273" s="2"/>
      <c r="AM1273" s="2"/>
      <c r="AN1273" s="2"/>
      <c r="AO1273" s="2"/>
      <c r="AP1273" s="2"/>
      <c r="AQ1273" s="2"/>
      <c r="AR1273" s="2"/>
      <c r="AS1273" s="2"/>
    </row>
    <row r="1274" spans="1:45" ht="14.25" x14ac:dyDescent="0.2">
      <c r="A1274" s="2"/>
      <c r="B1274" s="2"/>
      <c r="C1274" s="2"/>
      <c r="D1274" s="2"/>
      <c r="E1274" s="2"/>
      <c r="F1274" s="2"/>
      <c r="G1274" s="2"/>
      <c r="H1274" s="2"/>
      <c r="I1274" s="2"/>
      <c r="J1274" s="2"/>
      <c r="K1274" s="2"/>
      <c r="L1274" s="2"/>
      <c r="M1274" s="2"/>
      <c r="N1274" s="2"/>
      <c r="O1274" s="2"/>
      <c r="P1274" s="2"/>
      <c r="Q1274" s="2"/>
      <c r="R1274" s="2"/>
      <c r="S1274" s="2"/>
      <c r="T1274" s="2"/>
      <c r="U1274" s="2"/>
      <c r="V1274" s="2"/>
      <c r="W1274" s="2"/>
      <c r="X1274" s="2"/>
      <c r="Y1274" s="2"/>
      <c r="Z1274" s="2"/>
      <c r="AA1274" s="2"/>
      <c r="AB1274" s="2"/>
      <c r="AC1274" s="2"/>
      <c r="AD1274" s="2"/>
      <c r="AE1274" s="2"/>
      <c r="AF1274" s="2"/>
      <c r="AG1274" s="2"/>
      <c r="AH1274" s="2"/>
      <c r="AI1274" s="2"/>
      <c r="AJ1274" s="2"/>
      <c r="AK1274" s="2"/>
      <c r="AL1274" s="2"/>
      <c r="AM1274" s="2"/>
      <c r="AN1274" s="2"/>
      <c r="AO1274" s="2"/>
      <c r="AP1274" s="2"/>
      <c r="AQ1274" s="2"/>
      <c r="AR1274" s="2"/>
      <c r="AS1274" s="2"/>
    </row>
    <row r="1275" spans="1:45" ht="14.25" x14ac:dyDescent="0.2">
      <c r="A1275" s="2"/>
      <c r="B1275" s="2"/>
      <c r="C1275" s="2"/>
      <c r="D1275" s="2"/>
      <c r="E1275" s="2"/>
      <c r="F1275" s="2"/>
      <c r="G1275" s="2"/>
      <c r="H1275" s="2"/>
      <c r="I1275" s="2"/>
      <c r="J1275" s="2"/>
      <c r="K1275" s="2"/>
      <c r="L1275" s="2"/>
      <c r="M1275" s="2"/>
      <c r="N1275" s="2"/>
      <c r="O1275" s="2"/>
      <c r="P1275" s="2"/>
      <c r="Q1275" s="2"/>
      <c r="R1275" s="2"/>
      <c r="S1275" s="2"/>
      <c r="T1275" s="2"/>
      <c r="U1275" s="2"/>
      <c r="V1275" s="2"/>
      <c r="W1275" s="2"/>
      <c r="X1275" s="2"/>
      <c r="Y1275" s="2"/>
      <c r="Z1275" s="2"/>
      <c r="AA1275" s="2"/>
      <c r="AB1275" s="2"/>
      <c r="AC1275" s="2"/>
      <c r="AD1275" s="2"/>
      <c r="AE1275" s="2"/>
      <c r="AF1275" s="2"/>
      <c r="AG1275" s="2"/>
      <c r="AH1275" s="2"/>
      <c r="AI1275" s="2"/>
      <c r="AJ1275" s="2"/>
      <c r="AK1275" s="2"/>
      <c r="AL1275" s="2"/>
      <c r="AM1275" s="2"/>
      <c r="AN1275" s="2"/>
      <c r="AO1275" s="2"/>
      <c r="AP1275" s="2"/>
      <c r="AQ1275" s="2"/>
      <c r="AR1275" s="2"/>
      <c r="AS1275" s="2"/>
    </row>
    <row r="1276" spans="1:45" ht="14.25" x14ac:dyDescent="0.2">
      <c r="A1276" s="2"/>
      <c r="B1276" s="2"/>
      <c r="C1276" s="2"/>
      <c r="D1276" s="2"/>
      <c r="E1276" s="2"/>
      <c r="F1276" s="2"/>
      <c r="G1276" s="2"/>
      <c r="H1276" s="2"/>
      <c r="I1276" s="2"/>
      <c r="J1276" s="2"/>
      <c r="K1276" s="2"/>
      <c r="L1276" s="2"/>
      <c r="M1276" s="2"/>
      <c r="N1276" s="2"/>
      <c r="O1276" s="2"/>
      <c r="P1276" s="2"/>
      <c r="Q1276" s="2"/>
      <c r="R1276" s="2"/>
      <c r="S1276" s="2"/>
      <c r="T1276" s="2"/>
      <c r="U1276" s="2"/>
      <c r="V1276" s="2"/>
      <c r="W1276" s="2"/>
      <c r="X1276" s="2"/>
      <c r="Y1276" s="2"/>
      <c r="Z1276" s="2"/>
      <c r="AA1276" s="2"/>
      <c r="AB1276" s="2"/>
      <c r="AC1276" s="2"/>
      <c r="AD1276" s="2"/>
      <c r="AE1276" s="2"/>
      <c r="AF1276" s="2"/>
      <c r="AG1276" s="2"/>
      <c r="AH1276" s="2"/>
      <c r="AI1276" s="2"/>
      <c r="AJ1276" s="2"/>
      <c r="AK1276" s="2"/>
      <c r="AL1276" s="2"/>
      <c r="AM1276" s="2"/>
      <c r="AN1276" s="2"/>
      <c r="AO1276" s="2"/>
      <c r="AP1276" s="2"/>
      <c r="AQ1276" s="2"/>
      <c r="AR1276" s="2"/>
      <c r="AS1276" s="2"/>
    </row>
    <row r="1277" spans="1:45" ht="14.25" x14ac:dyDescent="0.2">
      <c r="A1277" s="2"/>
      <c r="B1277" s="2"/>
      <c r="C1277" s="2"/>
      <c r="D1277" s="2"/>
      <c r="E1277" s="2"/>
      <c r="F1277" s="2"/>
      <c r="G1277" s="2"/>
      <c r="H1277" s="2"/>
      <c r="I1277" s="2"/>
      <c r="J1277" s="2"/>
      <c r="K1277" s="2"/>
      <c r="L1277" s="2"/>
      <c r="M1277" s="2"/>
      <c r="N1277" s="2"/>
      <c r="O1277" s="2"/>
      <c r="P1277" s="2"/>
      <c r="Q1277" s="2"/>
      <c r="R1277" s="2"/>
      <c r="S1277" s="2"/>
      <c r="T1277" s="2"/>
      <c r="U1277" s="2"/>
      <c r="V1277" s="2"/>
      <c r="W1277" s="2"/>
      <c r="X1277" s="2"/>
      <c r="Y1277" s="2"/>
      <c r="Z1277" s="2"/>
      <c r="AA1277" s="2"/>
      <c r="AB1277" s="2"/>
      <c r="AC1277" s="2"/>
      <c r="AD1277" s="2"/>
      <c r="AE1277" s="2"/>
      <c r="AF1277" s="2"/>
      <c r="AG1277" s="2"/>
      <c r="AH1277" s="2"/>
      <c r="AI1277" s="2"/>
      <c r="AJ1277" s="2"/>
      <c r="AK1277" s="2"/>
      <c r="AL1277" s="2"/>
      <c r="AM1277" s="2"/>
      <c r="AN1277" s="2"/>
      <c r="AO1277" s="2"/>
      <c r="AP1277" s="2"/>
      <c r="AQ1277" s="2"/>
      <c r="AR1277" s="2"/>
      <c r="AS1277" s="2"/>
    </row>
    <row r="1278" spans="1:45" ht="14.25" x14ac:dyDescent="0.2">
      <c r="A1278" s="2"/>
      <c r="B1278" s="2"/>
      <c r="C1278" s="2"/>
      <c r="D1278" s="2"/>
      <c r="E1278" s="2"/>
      <c r="F1278" s="2"/>
      <c r="G1278" s="2"/>
      <c r="H1278" s="2"/>
      <c r="I1278" s="2"/>
      <c r="J1278" s="2"/>
      <c r="K1278" s="2"/>
      <c r="L1278" s="2"/>
      <c r="M1278" s="2"/>
      <c r="N1278" s="2"/>
      <c r="O1278" s="2"/>
      <c r="P1278" s="2"/>
      <c r="Q1278" s="2"/>
      <c r="R1278" s="2"/>
      <c r="S1278" s="2"/>
      <c r="T1278" s="2"/>
      <c r="U1278" s="2"/>
      <c r="V1278" s="2"/>
      <c r="W1278" s="2"/>
      <c r="X1278" s="2"/>
      <c r="Y1278" s="2"/>
      <c r="Z1278" s="2"/>
      <c r="AA1278" s="2"/>
      <c r="AB1278" s="2"/>
      <c r="AC1278" s="2"/>
      <c r="AD1278" s="2"/>
      <c r="AE1278" s="2"/>
      <c r="AF1278" s="2"/>
      <c r="AG1278" s="2"/>
      <c r="AH1278" s="2"/>
      <c r="AI1278" s="2"/>
      <c r="AJ1278" s="2"/>
      <c r="AK1278" s="2"/>
      <c r="AL1278" s="2"/>
      <c r="AM1278" s="2"/>
      <c r="AN1278" s="2"/>
      <c r="AO1278" s="2"/>
      <c r="AP1278" s="2"/>
      <c r="AQ1278" s="2"/>
      <c r="AR1278" s="2"/>
      <c r="AS1278" s="2"/>
    </row>
    <row r="1279" spans="1:45" ht="14.25" x14ac:dyDescent="0.2">
      <c r="A1279" s="2"/>
      <c r="B1279" s="2"/>
      <c r="C1279" s="2"/>
      <c r="D1279" s="2"/>
      <c r="E1279" s="2"/>
      <c r="F1279" s="2"/>
      <c r="G1279" s="2"/>
      <c r="H1279" s="2"/>
      <c r="I1279" s="2"/>
      <c r="J1279" s="2"/>
      <c r="K1279" s="2"/>
      <c r="L1279" s="2"/>
      <c r="M1279" s="2"/>
      <c r="N1279" s="2"/>
      <c r="O1279" s="2"/>
      <c r="P1279" s="2"/>
      <c r="Q1279" s="2"/>
      <c r="R1279" s="2"/>
      <c r="S1279" s="2"/>
      <c r="T1279" s="2"/>
      <c r="U1279" s="2"/>
      <c r="V1279" s="2"/>
      <c r="W1279" s="2"/>
      <c r="X1279" s="2"/>
      <c r="Y1279" s="2"/>
      <c r="Z1279" s="2"/>
      <c r="AA1279" s="2"/>
      <c r="AB1279" s="2"/>
      <c r="AC1279" s="2"/>
      <c r="AD1279" s="2"/>
      <c r="AE1279" s="2"/>
      <c r="AF1279" s="2"/>
      <c r="AG1279" s="2"/>
      <c r="AH1279" s="2"/>
      <c r="AI1279" s="2"/>
      <c r="AJ1279" s="2"/>
      <c r="AK1279" s="2"/>
      <c r="AL1279" s="2"/>
      <c r="AM1279" s="2"/>
      <c r="AN1279" s="2"/>
      <c r="AO1279" s="2"/>
      <c r="AP1279" s="2"/>
      <c r="AQ1279" s="2"/>
      <c r="AR1279" s="2"/>
      <c r="AS1279" s="2"/>
    </row>
    <row r="1280" spans="1:45" ht="14.25" x14ac:dyDescent="0.2">
      <c r="A1280" s="2"/>
      <c r="B1280" s="2"/>
      <c r="C1280" s="2"/>
      <c r="D1280" s="2"/>
      <c r="E1280" s="2"/>
      <c r="F1280" s="2"/>
      <c r="G1280" s="2"/>
      <c r="H1280" s="2"/>
      <c r="I1280" s="2"/>
      <c r="J1280" s="2"/>
      <c r="K1280" s="2"/>
      <c r="L1280" s="2"/>
      <c r="M1280" s="2"/>
      <c r="N1280" s="2"/>
      <c r="O1280" s="2"/>
      <c r="P1280" s="2"/>
      <c r="Q1280" s="2"/>
      <c r="R1280" s="2"/>
      <c r="S1280" s="2"/>
      <c r="T1280" s="2"/>
      <c r="U1280" s="2"/>
      <c r="V1280" s="2"/>
      <c r="W1280" s="2"/>
      <c r="X1280" s="2"/>
      <c r="Y1280" s="2"/>
      <c r="Z1280" s="2"/>
      <c r="AA1280" s="2"/>
      <c r="AB1280" s="2"/>
      <c r="AC1280" s="2"/>
      <c r="AD1280" s="2"/>
      <c r="AE1280" s="2"/>
      <c r="AF1280" s="2"/>
      <c r="AG1280" s="2"/>
      <c r="AH1280" s="2"/>
      <c r="AI1280" s="2"/>
      <c r="AJ1280" s="2"/>
      <c r="AK1280" s="2"/>
      <c r="AL1280" s="2"/>
      <c r="AM1280" s="2"/>
      <c r="AN1280" s="2"/>
      <c r="AO1280" s="2"/>
      <c r="AP1280" s="2"/>
      <c r="AQ1280" s="2"/>
      <c r="AR1280" s="2"/>
      <c r="AS1280" s="2"/>
    </row>
    <row r="1281" spans="1:45" ht="14.25" x14ac:dyDescent="0.2">
      <c r="A1281" s="2"/>
      <c r="B1281" s="2"/>
      <c r="C1281" s="2"/>
      <c r="D1281" s="2"/>
      <c r="E1281" s="2"/>
      <c r="F1281" s="2"/>
      <c r="G1281" s="2"/>
      <c r="H1281" s="2"/>
      <c r="I1281" s="2"/>
      <c r="J1281" s="2"/>
      <c r="K1281" s="2"/>
      <c r="L1281" s="2"/>
      <c r="M1281" s="2"/>
      <c r="N1281" s="2"/>
      <c r="O1281" s="2"/>
      <c r="P1281" s="2"/>
      <c r="Q1281" s="2"/>
      <c r="R1281" s="2"/>
      <c r="S1281" s="2"/>
      <c r="T1281" s="2"/>
      <c r="U1281" s="2"/>
      <c r="V1281" s="2"/>
      <c r="W1281" s="2"/>
      <c r="X1281" s="2"/>
      <c r="Y1281" s="2"/>
      <c r="Z1281" s="2"/>
      <c r="AA1281" s="2"/>
      <c r="AB1281" s="2"/>
      <c r="AC1281" s="2"/>
      <c r="AD1281" s="2"/>
      <c r="AE1281" s="2"/>
      <c r="AF1281" s="2"/>
      <c r="AG1281" s="2"/>
      <c r="AH1281" s="2"/>
      <c r="AI1281" s="2"/>
      <c r="AJ1281" s="2"/>
      <c r="AK1281" s="2"/>
      <c r="AL1281" s="2"/>
      <c r="AM1281" s="2"/>
      <c r="AN1281" s="2"/>
      <c r="AO1281" s="2"/>
      <c r="AP1281" s="2"/>
      <c r="AQ1281" s="2"/>
      <c r="AR1281" s="2"/>
      <c r="AS1281" s="2"/>
    </row>
    <row r="1282" spans="1:45" ht="14.25" x14ac:dyDescent="0.2">
      <c r="A1282" s="2"/>
      <c r="B1282" s="2"/>
      <c r="C1282" s="2"/>
      <c r="D1282" s="2"/>
      <c r="E1282" s="2"/>
      <c r="F1282" s="2"/>
      <c r="G1282" s="2"/>
      <c r="H1282" s="2"/>
      <c r="I1282" s="2"/>
      <c r="J1282" s="2"/>
      <c r="K1282" s="2"/>
      <c r="L1282" s="2"/>
      <c r="M1282" s="2"/>
      <c r="N1282" s="2"/>
      <c r="O1282" s="2"/>
      <c r="P1282" s="2"/>
      <c r="Q1282" s="2"/>
      <c r="R1282" s="2"/>
      <c r="S1282" s="2"/>
      <c r="T1282" s="2"/>
      <c r="U1282" s="2"/>
      <c r="V1282" s="2"/>
      <c r="W1282" s="2"/>
      <c r="X1282" s="2"/>
      <c r="Y1282" s="2"/>
      <c r="Z1282" s="2"/>
      <c r="AA1282" s="2"/>
      <c r="AB1282" s="2"/>
      <c r="AC1282" s="2"/>
      <c r="AD1282" s="2"/>
      <c r="AE1282" s="2"/>
      <c r="AF1282" s="2"/>
      <c r="AG1282" s="2"/>
      <c r="AH1282" s="2"/>
      <c r="AI1282" s="2"/>
      <c r="AJ1282" s="2"/>
      <c r="AK1282" s="2"/>
      <c r="AL1282" s="2"/>
      <c r="AM1282" s="2"/>
      <c r="AN1282" s="2"/>
      <c r="AO1282" s="2"/>
      <c r="AP1282" s="2"/>
      <c r="AQ1282" s="2"/>
      <c r="AR1282" s="2"/>
      <c r="AS1282" s="2"/>
    </row>
    <row r="1283" spans="1:45" ht="14.25" x14ac:dyDescent="0.2">
      <c r="A1283" s="2"/>
      <c r="B1283" s="2"/>
      <c r="C1283" s="2"/>
      <c r="D1283" s="2"/>
      <c r="E1283" s="2"/>
      <c r="F1283" s="2"/>
      <c r="G1283" s="2"/>
      <c r="H1283" s="2"/>
      <c r="I1283" s="2"/>
      <c r="J1283" s="2"/>
      <c r="K1283" s="2"/>
      <c r="L1283" s="2"/>
      <c r="M1283" s="2"/>
      <c r="N1283" s="2"/>
      <c r="O1283" s="2"/>
      <c r="P1283" s="2"/>
      <c r="Q1283" s="2"/>
      <c r="R1283" s="2"/>
      <c r="S1283" s="2"/>
      <c r="T1283" s="2"/>
      <c r="U1283" s="2"/>
      <c r="V1283" s="2"/>
      <c r="W1283" s="2"/>
      <c r="X1283" s="2"/>
      <c r="Y1283" s="2"/>
      <c r="Z1283" s="2"/>
      <c r="AA1283" s="2"/>
      <c r="AB1283" s="2"/>
      <c r="AC1283" s="2"/>
      <c r="AD1283" s="2"/>
      <c r="AE1283" s="2"/>
      <c r="AF1283" s="2"/>
      <c r="AG1283" s="2"/>
      <c r="AH1283" s="2"/>
      <c r="AI1283" s="2"/>
      <c r="AJ1283" s="2"/>
      <c r="AK1283" s="2"/>
      <c r="AL1283" s="2"/>
      <c r="AM1283" s="2"/>
      <c r="AN1283" s="2"/>
      <c r="AO1283" s="2"/>
      <c r="AP1283" s="2"/>
      <c r="AQ1283" s="2"/>
      <c r="AR1283" s="2"/>
      <c r="AS1283" s="2"/>
    </row>
    <row r="1284" spans="1:45" ht="14.25" x14ac:dyDescent="0.2">
      <c r="A1284" s="2"/>
      <c r="B1284" s="2"/>
      <c r="C1284" s="2"/>
      <c r="D1284" s="2"/>
      <c r="E1284" s="2"/>
      <c r="F1284" s="2"/>
      <c r="G1284" s="2"/>
      <c r="H1284" s="2"/>
      <c r="I1284" s="2"/>
      <c r="J1284" s="2"/>
      <c r="K1284" s="2"/>
      <c r="L1284" s="2"/>
      <c r="M1284" s="2"/>
      <c r="N1284" s="2"/>
      <c r="O1284" s="2"/>
      <c r="P1284" s="2"/>
      <c r="Q1284" s="2"/>
      <c r="R1284" s="2"/>
      <c r="S1284" s="2"/>
      <c r="T1284" s="2"/>
      <c r="U1284" s="2"/>
      <c r="V1284" s="2"/>
      <c r="W1284" s="2"/>
      <c r="X1284" s="2"/>
      <c r="Y1284" s="2"/>
      <c r="Z1284" s="2"/>
      <c r="AA1284" s="2"/>
      <c r="AB1284" s="2"/>
      <c r="AC1284" s="2"/>
      <c r="AD1284" s="2"/>
      <c r="AE1284" s="2"/>
      <c r="AF1284" s="2"/>
      <c r="AG1284" s="2"/>
      <c r="AH1284" s="2"/>
      <c r="AI1284" s="2"/>
      <c r="AJ1284" s="2"/>
      <c r="AK1284" s="2"/>
      <c r="AL1284" s="2"/>
      <c r="AM1284" s="2"/>
      <c r="AN1284" s="2"/>
      <c r="AO1284" s="2"/>
      <c r="AP1284" s="2"/>
      <c r="AQ1284" s="2"/>
      <c r="AR1284" s="2"/>
      <c r="AS1284" s="2"/>
    </row>
    <row r="1285" spans="1:45" ht="14.25" x14ac:dyDescent="0.2">
      <c r="A1285" s="2"/>
      <c r="B1285" s="2"/>
      <c r="C1285" s="2"/>
      <c r="D1285" s="2"/>
      <c r="E1285" s="2"/>
      <c r="F1285" s="2"/>
      <c r="G1285" s="2"/>
      <c r="H1285" s="2"/>
      <c r="I1285" s="2"/>
      <c r="J1285" s="2"/>
      <c r="K1285" s="2"/>
      <c r="L1285" s="2"/>
      <c r="M1285" s="2"/>
      <c r="N1285" s="2"/>
      <c r="O1285" s="2"/>
      <c r="P1285" s="2"/>
      <c r="Q1285" s="2"/>
      <c r="R1285" s="2"/>
      <c r="S1285" s="2"/>
      <c r="T1285" s="2"/>
      <c r="U1285" s="2"/>
      <c r="V1285" s="2"/>
      <c r="W1285" s="2"/>
      <c r="X1285" s="2"/>
      <c r="Y1285" s="2"/>
      <c r="Z1285" s="2"/>
      <c r="AA1285" s="2"/>
      <c r="AB1285" s="2"/>
      <c r="AC1285" s="2"/>
      <c r="AD1285" s="2"/>
      <c r="AE1285" s="2"/>
      <c r="AF1285" s="2"/>
      <c r="AG1285" s="2"/>
      <c r="AH1285" s="2"/>
      <c r="AI1285" s="2"/>
      <c r="AJ1285" s="2"/>
      <c r="AK1285" s="2"/>
      <c r="AL1285" s="2"/>
      <c r="AM1285" s="2"/>
      <c r="AN1285" s="2"/>
      <c r="AO1285" s="2"/>
      <c r="AP1285" s="2"/>
      <c r="AQ1285" s="2"/>
      <c r="AR1285" s="2"/>
      <c r="AS1285" s="2"/>
    </row>
    <row r="1286" spans="1:45" ht="14.25" x14ac:dyDescent="0.2">
      <c r="A1286" s="2"/>
      <c r="B1286" s="2"/>
      <c r="C1286" s="2"/>
      <c r="D1286" s="2"/>
      <c r="E1286" s="2"/>
      <c r="F1286" s="2"/>
      <c r="G1286" s="2"/>
      <c r="H1286" s="2"/>
      <c r="I1286" s="2"/>
      <c r="J1286" s="2"/>
      <c r="K1286" s="2"/>
      <c r="L1286" s="2"/>
      <c r="M1286" s="2"/>
      <c r="N1286" s="2"/>
      <c r="O1286" s="2"/>
      <c r="P1286" s="2"/>
      <c r="Q1286" s="2"/>
      <c r="R1286" s="2"/>
      <c r="S1286" s="2"/>
      <c r="T1286" s="2"/>
      <c r="U1286" s="2"/>
      <c r="V1286" s="2"/>
      <c r="W1286" s="2"/>
      <c r="X1286" s="2"/>
      <c r="Y1286" s="2"/>
      <c r="Z1286" s="2"/>
      <c r="AA1286" s="2"/>
      <c r="AB1286" s="2"/>
      <c r="AC1286" s="2"/>
      <c r="AD1286" s="2"/>
      <c r="AE1286" s="2"/>
      <c r="AF1286" s="2"/>
      <c r="AG1286" s="2"/>
      <c r="AH1286" s="2"/>
      <c r="AI1286" s="2"/>
      <c r="AJ1286" s="2"/>
      <c r="AK1286" s="2"/>
      <c r="AL1286" s="2"/>
      <c r="AM1286" s="2"/>
      <c r="AN1286" s="2"/>
      <c r="AO1286" s="2"/>
      <c r="AP1286" s="2"/>
      <c r="AQ1286" s="2"/>
      <c r="AR1286" s="2"/>
      <c r="AS1286" s="2"/>
    </row>
    <row r="1287" spans="1:45" ht="14.25" x14ac:dyDescent="0.2">
      <c r="A1287" s="2"/>
      <c r="B1287" s="2"/>
      <c r="C1287" s="2"/>
      <c r="D1287" s="2"/>
      <c r="E1287" s="2"/>
      <c r="F1287" s="2"/>
      <c r="G1287" s="2"/>
      <c r="H1287" s="2"/>
      <c r="I1287" s="2"/>
      <c r="J1287" s="2"/>
      <c r="K1287" s="2"/>
      <c r="L1287" s="2"/>
      <c r="M1287" s="2"/>
      <c r="N1287" s="2"/>
      <c r="O1287" s="2"/>
      <c r="P1287" s="2"/>
      <c r="Q1287" s="2"/>
      <c r="R1287" s="2"/>
      <c r="S1287" s="2"/>
      <c r="T1287" s="2"/>
      <c r="U1287" s="2"/>
      <c r="V1287" s="2"/>
      <c r="W1287" s="2"/>
      <c r="X1287" s="2"/>
      <c r="Y1287" s="2"/>
      <c r="Z1287" s="2"/>
      <c r="AA1287" s="2"/>
      <c r="AB1287" s="2"/>
      <c r="AC1287" s="2"/>
      <c r="AD1287" s="2"/>
      <c r="AE1287" s="2"/>
      <c r="AF1287" s="2"/>
      <c r="AG1287" s="2"/>
      <c r="AH1287" s="2"/>
      <c r="AI1287" s="2"/>
      <c r="AJ1287" s="2"/>
      <c r="AK1287" s="2"/>
      <c r="AL1287" s="2"/>
      <c r="AM1287" s="2"/>
      <c r="AN1287" s="2"/>
      <c r="AO1287" s="2"/>
      <c r="AP1287" s="2"/>
      <c r="AQ1287" s="2"/>
      <c r="AR1287" s="2"/>
      <c r="AS1287" s="2"/>
    </row>
    <row r="1288" spans="1:45" ht="14.25" x14ac:dyDescent="0.2">
      <c r="A1288" s="2"/>
      <c r="B1288" s="2"/>
      <c r="C1288" s="2"/>
      <c r="D1288" s="2"/>
      <c r="E1288" s="2"/>
      <c r="F1288" s="2"/>
      <c r="G1288" s="2"/>
      <c r="H1288" s="2"/>
      <c r="I1288" s="2"/>
      <c r="J1288" s="2"/>
      <c r="K1288" s="2"/>
      <c r="L1288" s="2"/>
      <c r="M1288" s="2"/>
      <c r="N1288" s="2"/>
      <c r="O1288" s="2"/>
      <c r="P1288" s="2"/>
      <c r="Q1288" s="2"/>
      <c r="R1288" s="2"/>
      <c r="S1288" s="2"/>
      <c r="T1288" s="2"/>
      <c r="U1288" s="2"/>
      <c r="V1288" s="2"/>
      <c r="W1288" s="2"/>
      <c r="X1288" s="2"/>
      <c r="Y1288" s="2"/>
      <c r="Z1288" s="2"/>
      <c r="AA1288" s="2"/>
      <c r="AB1288" s="2"/>
      <c r="AC1288" s="2"/>
      <c r="AD1288" s="2"/>
      <c r="AE1288" s="2"/>
      <c r="AF1288" s="2"/>
      <c r="AG1288" s="2"/>
      <c r="AH1288" s="2"/>
      <c r="AI1288" s="2"/>
      <c r="AJ1288" s="2"/>
      <c r="AK1288" s="2"/>
      <c r="AL1288" s="2"/>
      <c r="AM1288" s="2"/>
      <c r="AN1288" s="2"/>
      <c r="AO1288" s="2"/>
      <c r="AP1288" s="2"/>
      <c r="AQ1288" s="2"/>
      <c r="AR1288" s="2"/>
      <c r="AS1288" s="2"/>
    </row>
    <row r="1289" spans="1:45" ht="14.25" x14ac:dyDescent="0.2">
      <c r="A1289" s="2"/>
      <c r="B1289" s="2"/>
      <c r="C1289" s="2"/>
      <c r="D1289" s="2"/>
      <c r="E1289" s="2"/>
      <c r="F1289" s="2"/>
      <c r="G1289" s="2"/>
      <c r="H1289" s="2"/>
      <c r="I1289" s="2"/>
      <c r="J1289" s="2"/>
      <c r="K1289" s="2"/>
      <c r="L1289" s="2"/>
      <c r="M1289" s="2"/>
      <c r="N1289" s="2"/>
      <c r="O1289" s="2"/>
      <c r="P1289" s="2"/>
      <c r="Q1289" s="2"/>
      <c r="R1289" s="2"/>
      <c r="S1289" s="2"/>
      <c r="T1289" s="2"/>
      <c r="U1289" s="2"/>
      <c r="V1289" s="2"/>
      <c r="W1289" s="2"/>
      <c r="X1289" s="2"/>
      <c r="Y1289" s="2"/>
      <c r="Z1289" s="2"/>
      <c r="AA1289" s="2"/>
      <c r="AB1289" s="2"/>
      <c r="AC1289" s="2"/>
      <c r="AD1289" s="2"/>
      <c r="AE1289" s="2"/>
      <c r="AF1289" s="2"/>
      <c r="AG1289" s="2"/>
      <c r="AH1289" s="2"/>
      <c r="AI1289" s="2"/>
      <c r="AJ1289" s="2"/>
      <c r="AK1289" s="2"/>
      <c r="AL1289" s="2"/>
      <c r="AM1289" s="2"/>
      <c r="AN1289" s="2"/>
      <c r="AO1289" s="2"/>
      <c r="AP1289" s="2"/>
      <c r="AQ1289" s="2"/>
      <c r="AR1289" s="2"/>
      <c r="AS1289" s="2"/>
    </row>
    <row r="1290" spans="1:45" ht="14.25" x14ac:dyDescent="0.2">
      <c r="A1290" s="2"/>
      <c r="B1290" s="2"/>
      <c r="C1290" s="2"/>
      <c r="D1290" s="2"/>
      <c r="E1290" s="2"/>
      <c r="F1290" s="2"/>
      <c r="G1290" s="2"/>
      <c r="H1290" s="2"/>
      <c r="I1290" s="2"/>
      <c r="J1290" s="2"/>
      <c r="K1290" s="2"/>
      <c r="L1290" s="2"/>
      <c r="M1290" s="2"/>
      <c r="N1290" s="2"/>
      <c r="O1290" s="2"/>
      <c r="P1290" s="2"/>
      <c r="Q1290" s="2"/>
      <c r="R1290" s="2"/>
      <c r="S1290" s="2"/>
      <c r="T1290" s="2"/>
      <c r="U1290" s="2"/>
      <c r="V1290" s="2"/>
      <c r="W1290" s="2"/>
      <c r="X1290" s="2"/>
      <c r="Y1290" s="2"/>
      <c r="Z1290" s="2"/>
      <c r="AA1290" s="2"/>
      <c r="AB1290" s="2"/>
      <c r="AC1290" s="2"/>
      <c r="AD1290" s="2"/>
      <c r="AE1290" s="2"/>
      <c r="AF1290" s="2"/>
      <c r="AG1290" s="2"/>
      <c r="AH1290" s="2"/>
      <c r="AI1290" s="2"/>
      <c r="AJ1290" s="2"/>
      <c r="AK1290" s="2"/>
      <c r="AL1290" s="2"/>
      <c r="AM1290" s="2"/>
      <c r="AN1290" s="2"/>
      <c r="AO1290" s="2"/>
      <c r="AP1290" s="2"/>
      <c r="AQ1290" s="2"/>
      <c r="AR1290" s="2"/>
      <c r="AS1290" s="2"/>
    </row>
    <row r="1291" spans="1:45" ht="14.25" x14ac:dyDescent="0.2">
      <c r="A1291" s="2"/>
      <c r="B1291" s="2"/>
      <c r="C1291" s="2"/>
      <c r="D1291" s="2"/>
      <c r="E1291" s="2"/>
      <c r="F1291" s="2"/>
      <c r="G1291" s="2"/>
      <c r="H1291" s="2"/>
      <c r="I1291" s="2"/>
      <c r="J1291" s="2"/>
      <c r="K1291" s="2"/>
      <c r="L1291" s="2"/>
      <c r="M1291" s="2"/>
      <c r="N1291" s="2"/>
      <c r="O1291" s="2"/>
      <c r="P1291" s="2"/>
      <c r="Q1291" s="2"/>
      <c r="R1291" s="2"/>
      <c r="S1291" s="2"/>
      <c r="T1291" s="2"/>
      <c r="U1291" s="2"/>
      <c r="V1291" s="2"/>
      <c r="W1291" s="2"/>
      <c r="X1291" s="2"/>
      <c r="Y1291" s="2"/>
      <c r="Z1291" s="2"/>
      <c r="AA1291" s="2"/>
      <c r="AB1291" s="2"/>
      <c r="AC1291" s="2"/>
      <c r="AD1291" s="2"/>
      <c r="AE1291" s="2"/>
      <c r="AF1291" s="2"/>
      <c r="AG1291" s="2"/>
      <c r="AH1291" s="2"/>
      <c r="AI1291" s="2"/>
      <c r="AJ1291" s="2"/>
      <c r="AK1291" s="2"/>
      <c r="AL1291" s="2"/>
      <c r="AM1291" s="2"/>
      <c r="AN1291" s="2"/>
      <c r="AO1291" s="2"/>
      <c r="AP1291" s="2"/>
      <c r="AQ1291" s="2"/>
      <c r="AR1291" s="2"/>
      <c r="AS1291" s="2"/>
    </row>
    <row r="1292" spans="1:45" ht="14.25" x14ac:dyDescent="0.2">
      <c r="A1292" s="2"/>
      <c r="B1292" s="2"/>
      <c r="C1292" s="2"/>
      <c r="D1292" s="2"/>
      <c r="E1292" s="2"/>
      <c r="F1292" s="2"/>
      <c r="G1292" s="2"/>
      <c r="H1292" s="2"/>
      <c r="I1292" s="2"/>
      <c r="J1292" s="2"/>
      <c r="K1292" s="2"/>
      <c r="L1292" s="2"/>
      <c r="M1292" s="2"/>
      <c r="N1292" s="2"/>
      <c r="O1292" s="2"/>
      <c r="P1292" s="2"/>
      <c r="Q1292" s="2"/>
      <c r="R1292" s="2"/>
      <c r="S1292" s="2"/>
      <c r="T1292" s="2"/>
      <c r="U1292" s="2"/>
      <c r="V1292" s="2"/>
      <c r="W1292" s="2"/>
      <c r="X1292" s="2"/>
      <c r="Y1292" s="2"/>
      <c r="Z1292" s="2"/>
      <c r="AA1292" s="2"/>
      <c r="AB1292" s="2"/>
      <c r="AC1292" s="2"/>
      <c r="AD1292" s="2"/>
      <c r="AE1292" s="2"/>
      <c r="AF1292" s="2"/>
      <c r="AG1292" s="2"/>
      <c r="AH1292" s="2"/>
      <c r="AI1292" s="2"/>
      <c r="AJ1292" s="2"/>
      <c r="AK1292" s="2"/>
      <c r="AL1292" s="2"/>
      <c r="AM1292" s="2"/>
      <c r="AN1292" s="2"/>
      <c r="AO1292" s="2"/>
      <c r="AP1292" s="2"/>
      <c r="AQ1292" s="2"/>
      <c r="AR1292" s="2"/>
      <c r="AS1292" s="2"/>
    </row>
    <row r="1293" spans="1:45" ht="14.25" x14ac:dyDescent="0.2">
      <c r="A1293" s="2"/>
      <c r="B1293" s="2"/>
      <c r="C1293" s="2"/>
      <c r="D1293" s="2"/>
      <c r="E1293" s="2"/>
      <c r="F1293" s="2"/>
      <c r="G1293" s="2"/>
      <c r="H1293" s="2"/>
      <c r="I1293" s="2"/>
      <c r="J1293" s="2"/>
      <c r="K1293" s="2"/>
      <c r="L1293" s="2"/>
      <c r="M1293" s="2"/>
      <c r="N1293" s="2"/>
      <c r="O1293" s="2"/>
      <c r="P1293" s="2"/>
      <c r="Q1293" s="2"/>
      <c r="R1293" s="2"/>
      <c r="S1293" s="2"/>
      <c r="T1293" s="2"/>
      <c r="U1293" s="2"/>
      <c r="V1293" s="2"/>
      <c r="W1293" s="2"/>
      <c r="X1293" s="2"/>
      <c r="Y1293" s="2"/>
      <c r="Z1293" s="2"/>
      <c r="AA1293" s="2"/>
      <c r="AB1293" s="2"/>
      <c r="AC1293" s="2"/>
      <c r="AD1293" s="2"/>
      <c r="AE1293" s="2"/>
      <c r="AF1293" s="2"/>
      <c r="AG1293" s="2"/>
      <c r="AH1293" s="2"/>
      <c r="AI1293" s="2"/>
      <c r="AJ1293" s="2"/>
      <c r="AK1293" s="2"/>
      <c r="AL1293" s="2"/>
      <c r="AM1293" s="2"/>
      <c r="AN1293" s="2"/>
      <c r="AO1293" s="2"/>
      <c r="AP1293" s="2"/>
      <c r="AQ1293" s="2"/>
      <c r="AR1293" s="2"/>
      <c r="AS1293" s="2"/>
    </row>
    <row r="1294" spans="1:45" ht="14.25" x14ac:dyDescent="0.2">
      <c r="A1294" s="2"/>
      <c r="B1294" s="2"/>
      <c r="C1294" s="2"/>
      <c r="D1294" s="2"/>
      <c r="E1294" s="2"/>
      <c r="F1294" s="2"/>
      <c r="G1294" s="2"/>
      <c r="H1294" s="2"/>
      <c r="I1294" s="2"/>
      <c r="J1294" s="2"/>
      <c r="K1294" s="2"/>
      <c r="L1294" s="2"/>
      <c r="M1294" s="2"/>
      <c r="N1294" s="2"/>
      <c r="O1294" s="2"/>
      <c r="P1294" s="2"/>
      <c r="Q1294" s="2"/>
      <c r="R1294" s="2"/>
      <c r="S1294" s="2"/>
      <c r="T1294" s="2"/>
      <c r="U1294" s="2"/>
      <c r="V1294" s="2"/>
      <c r="W1294" s="2"/>
      <c r="X1294" s="2"/>
      <c r="Y1294" s="2"/>
      <c r="Z1294" s="2"/>
      <c r="AA1294" s="2"/>
      <c r="AB1294" s="2"/>
      <c r="AC1294" s="2"/>
      <c r="AD1294" s="2"/>
      <c r="AE1294" s="2"/>
      <c r="AF1294" s="2"/>
      <c r="AG1294" s="2"/>
      <c r="AH1294" s="2"/>
      <c r="AI1294" s="2"/>
      <c r="AJ1294" s="2"/>
      <c r="AK1294" s="2"/>
      <c r="AL1294" s="2"/>
      <c r="AM1294" s="2"/>
      <c r="AN1294" s="2"/>
      <c r="AO1294" s="2"/>
      <c r="AP1294" s="2"/>
      <c r="AQ1294" s="2"/>
      <c r="AR1294" s="2"/>
      <c r="AS1294" s="2"/>
    </row>
    <row r="1295" spans="1:45" ht="14.25" x14ac:dyDescent="0.2">
      <c r="A1295" s="2"/>
      <c r="B1295" s="2"/>
      <c r="C1295" s="2"/>
      <c r="D1295" s="2"/>
      <c r="E1295" s="2"/>
      <c r="F1295" s="2"/>
      <c r="G1295" s="2"/>
      <c r="H1295" s="2"/>
      <c r="I1295" s="2"/>
      <c r="J1295" s="2"/>
      <c r="K1295" s="2"/>
      <c r="L1295" s="2"/>
      <c r="M1295" s="2"/>
      <c r="N1295" s="2"/>
      <c r="O1295" s="2"/>
      <c r="P1295" s="2"/>
      <c r="Q1295" s="2"/>
      <c r="R1295" s="2"/>
      <c r="S1295" s="2"/>
      <c r="T1295" s="2"/>
      <c r="U1295" s="2"/>
      <c r="V1295" s="2"/>
      <c r="W1295" s="2"/>
      <c r="X1295" s="2"/>
      <c r="Y1295" s="2"/>
      <c r="Z1295" s="2"/>
      <c r="AA1295" s="2"/>
      <c r="AB1295" s="2"/>
      <c r="AC1295" s="2"/>
      <c r="AD1295" s="2"/>
      <c r="AE1295" s="2"/>
      <c r="AF1295" s="2"/>
      <c r="AG1295" s="2"/>
      <c r="AH1295" s="2"/>
      <c r="AI1295" s="2"/>
      <c r="AJ1295" s="2"/>
      <c r="AK1295" s="2"/>
      <c r="AL1295" s="2"/>
      <c r="AM1295" s="2"/>
      <c r="AN1295" s="2"/>
      <c r="AO1295" s="2"/>
      <c r="AP1295" s="2"/>
      <c r="AQ1295" s="2"/>
      <c r="AR1295" s="2"/>
      <c r="AS1295" s="2"/>
    </row>
    <row r="1296" spans="1:45" ht="14.25" x14ac:dyDescent="0.2">
      <c r="A1296" s="2"/>
      <c r="B1296" s="2"/>
      <c r="C1296" s="2"/>
      <c r="D1296" s="2"/>
      <c r="E1296" s="2"/>
      <c r="F1296" s="2"/>
      <c r="G1296" s="2"/>
      <c r="H1296" s="2"/>
      <c r="I1296" s="2"/>
      <c r="J1296" s="2"/>
      <c r="K1296" s="2"/>
      <c r="L1296" s="2"/>
      <c r="M1296" s="2"/>
      <c r="N1296" s="2"/>
      <c r="O1296" s="2"/>
      <c r="P1296" s="2"/>
      <c r="Q1296" s="2"/>
      <c r="R1296" s="2"/>
      <c r="S1296" s="2"/>
      <c r="T1296" s="2"/>
      <c r="U1296" s="2"/>
      <c r="V1296" s="2"/>
      <c r="W1296" s="2"/>
      <c r="X1296" s="2"/>
      <c r="Y1296" s="2"/>
      <c r="Z1296" s="2"/>
      <c r="AA1296" s="2"/>
      <c r="AB1296" s="2"/>
      <c r="AC1296" s="2"/>
      <c r="AD1296" s="2"/>
      <c r="AE1296" s="2"/>
      <c r="AF1296" s="2"/>
      <c r="AG1296" s="2"/>
      <c r="AH1296" s="2"/>
      <c r="AI1296" s="2"/>
      <c r="AJ1296" s="2"/>
      <c r="AK1296" s="2"/>
      <c r="AL1296" s="2"/>
      <c r="AM1296" s="2"/>
      <c r="AN1296" s="2"/>
      <c r="AO1296" s="2"/>
      <c r="AP1296" s="2"/>
      <c r="AQ1296" s="2"/>
      <c r="AR1296" s="2"/>
      <c r="AS1296" s="2"/>
    </row>
    <row r="1297" spans="1:45" ht="14.25" x14ac:dyDescent="0.2">
      <c r="A1297" s="2"/>
      <c r="B1297" s="2"/>
      <c r="C1297" s="2"/>
      <c r="D1297" s="2"/>
      <c r="E1297" s="2"/>
      <c r="F1297" s="2"/>
      <c r="G1297" s="2"/>
      <c r="H1297" s="2"/>
      <c r="I1297" s="2"/>
      <c r="J1297" s="2"/>
      <c r="K1297" s="2"/>
      <c r="L1297" s="2"/>
      <c r="M1297" s="2"/>
      <c r="N1297" s="2"/>
      <c r="O1297" s="2"/>
      <c r="P1297" s="2"/>
      <c r="Q1297" s="2"/>
      <c r="R1297" s="2"/>
      <c r="S1297" s="2"/>
      <c r="T1297" s="2"/>
      <c r="U1297" s="2"/>
      <c r="V1297" s="2"/>
      <c r="W1297" s="2"/>
      <c r="X1297" s="2"/>
      <c r="Y1297" s="2"/>
      <c r="Z1297" s="2"/>
      <c r="AA1297" s="2"/>
      <c r="AB1297" s="2"/>
      <c r="AC1297" s="2"/>
      <c r="AD1297" s="2"/>
      <c r="AE1297" s="2"/>
      <c r="AF1297" s="2"/>
      <c r="AG1297" s="2"/>
      <c r="AH1297" s="2"/>
      <c r="AI1297" s="2"/>
      <c r="AJ1297" s="2"/>
      <c r="AK1297" s="2"/>
      <c r="AL1297" s="2"/>
      <c r="AM1297" s="2"/>
      <c r="AN1297" s="2"/>
      <c r="AO1297" s="2"/>
      <c r="AP1297" s="2"/>
      <c r="AQ1297" s="2"/>
      <c r="AR1297" s="2"/>
      <c r="AS1297" s="2"/>
    </row>
    <row r="1298" spans="1:45" ht="14.25" x14ac:dyDescent="0.2">
      <c r="A1298" s="2"/>
      <c r="B1298" s="2"/>
      <c r="C1298" s="2"/>
      <c r="D1298" s="2"/>
      <c r="E1298" s="2"/>
      <c r="F1298" s="2"/>
      <c r="G1298" s="2"/>
      <c r="H1298" s="2"/>
      <c r="I1298" s="2"/>
      <c r="J1298" s="2"/>
      <c r="K1298" s="2"/>
      <c r="L1298" s="2"/>
      <c r="M1298" s="2"/>
      <c r="N1298" s="2"/>
      <c r="O1298" s="2"/>
      <c r="P1298" s="2"/>
      <c r="Q1298" s="2"/>
      <c r="R1298" s="2"/>
      <c r="S1298" s="2"/>
      <c r="T1298" s="2"/>
      <c r="U1298" s="2"/>
      <c r="V1298" s="2"/>
      <c r="W1298" s="2"/>
      <c r="X1298" s="2"/>
      <c r="Y1298" s="2"/>
      <c r="Z1298" s="2"/>
      <c r="AA1298" s="2"/>
      <c r="AB1298" s="2"/>
      <c r="AC1298" s="2"/>
      <c r="AD1298" s="2"/>
      <c r="AE1298" s="2"/>
      <c r="AF1298" s="2"/>
      <c r="AG1298" s="2"/>
      <c r="AH1298" s="2"/>
      <c r="AI1298" s="2"/>
      <c r="AJ1298" s="2"/>
      <c r="AK1298" s="2"/>
      <c r="AL1298" s="2"/>
      <c r="AM1298" s="2"/>
      <c r="AN1298" s="2"/>
      <c r="AO1298" s="2"/>
      <c r="AP1298" s="2"/>
      <c r="AQ1298" s="2"/>
      <c r="AR1298" s="2"/>
      <c r="AS1298" s="2"/>
    </row>
    <row r="1299" spans="1:45" ht="14.25" x14ac:dyDescent="0.2">
      <c r="A1299" s="2"/>
      <c r="B1299" s="2"/>
      <c r="C1299" s="2"/>
      <c r="D1299" s="2"/>
      <c r="E1299" s="2"/>
      <c r="F1299" s="2"/>
      <c r="G1299" s="2"/>
      <c r="H1299" s="2"/>
      <c r="I1299" s="2"/>
      <c r="J1299" s="2"/>
      <c r="K1299" s="2"/>
      <c r="L1299" s="2"/>
      <c r="M1299" s="2"/>
      <c r="N1299" s="2"/>
      <c r="O1299" s="2"/>
      <c r="P1299" s="2"/>
      <c r="Q1299" s="2"/>
      <c r="R1299" s="2"/>
      <c r="S1299" s="2"/>
      <c r="T1299" s="2"/>
      <c r="U1299" s="2"/>
      <c r="V1299" s="2"/>
      <c r="W1299" s="2"/>
      <c r="X1299" s="2"/>
      <c r="Y1299" s="2"/>
      <c r="Z1299" s="2"/>
      <c r="AA1299" s="2"/>
      <c r="AB1299" s="2"/>
      <c r="AC1299" s="2"/>
      <c r="AD1299" s="2"/>
      <c r="AE1299" s="2"/>
      <c r="AF1299" s="2"/>
      <c r="AG1299" s="2"/>
      <c r="AH1299" s="2"/>
      <c r="AI1299" s="2"/>
      <c r="AJ1299" s="2"/>
      <c r="AK1299" s="2"/>
      <c r="AL1299" s="2"/>
      <c r="AM1299" s="2"/>
      <c r="AN1299" s="2"/>
      <c r="AO1299" s="2"/>
      <c r="AP1299" s="2"/>
      <c r="AQ1299" s="2"/>
      <c r="AR1299" s="2"/>
      <c r="AS1299" s="2"/>
    </row>
    <row r="1300" spans="1:45" ht="14.25" x14ac:dyDescent="0.2">
      <c r="A1300" s="2"/>
      <c r="B1300" s="2"/>
      <c r="C1300" s="2"/>
      <c r="D1300" s="2"/>
      <c r="E1300" s="2"/>
      <c r="F1300" s="2"/>
      <c r="G1300" s="2"/>
      <c r="H1300" s="2"/>
      <c r="I1300" s="2"/>
      <c r="J1300" s="2"/>
      <c r="K1300" s="2"/>
      <c r="L1300" s="2"/>
      <c r="M1300" s="2"/>
      <c r="N1300" s="2"/>
      <c r="O1300" s="2"/>
      <c r="P1300" s="2"/>
      <c r="Q1300" s="2"/>
      <c r="R1300" s="2"/>
      <c r="S1300" s="2"/>
      <c r="T1300" s="2"/>
      <c r="U1300" s="2"/>
      <c r="V1300" s="2"/>
      <c r="W1300" s="2"/>
      <c r="X1300" s="2"/>
      <c r="Y1300" s="2"/>
      <c r="Z1300" s="2"/>
      <c r="AA1300" s="2"/>
      <c r="AB1300" s="2"/>
      <c r="AC1300" s="2"/>
      <c r="AD1300" s="2"/>
      <c r="AE1300" s="2"/>
      <c r="AF1300" s="2"/>
      <c r="AG1300" s="2"/>
      <c r="AH1300" s="2"/>
      <c r="AI1300" s="2"/>
      <c r="AJ1300" s="2"/>
      <c r="AK1300" s="2"/>
      <c r="AL1300" s="2"/>
      <c r="AM1300" s="2"/>
      <c r="AN1300" s="2"/>
      <c r="AO1300" s="2"/>
      <c r="AP1300" s="2"/>
      <c r="AQ1300" s="2"/>
      <c r="AR1300" s="2"/>
      <c r="AS1300" s="2"/>
    </row>
    <row r="1301" spans="1:45" ht="14.25" x14ac:dyDescent="0.2">
      <c r="A1301" s="2"/>
      <c r="B1301" s="2"/>
      <c r="C1301" s="2"/>
      <c r="D1301" s="2"/>
      <c r="E1301" s="2"/>
      <c r="F1301" s="2"/>
      <c r="G1301" s="2"/>
      <c r="H1301" s="2"/>
      <c r="I1301" s="2"/>
      <c r="J1301" s="2"/>
      <c r="K1301" s="2"/>
      <c r="L1301" s="2"/>
      <c r="M1301" s="2"/>
      <c r="N1301" s="2"/>
      <c r="O1301" s="2"/>
      <c r="P1301" s="2"/>
      <c r="Q1301" s="2"/>
      <c r="R1301" s="2"/>
      <c r="S1301" s="2"/>
      <c r="T1301" s="2"/>
      <c r="U1301" s="2"/>
      <c r="V1301" s="2"/>
      <c r="W1301" s="2"/>
      <c r="X1301" s="2"/>
      <c r="Y1301" s="2"/>
      <c r="Z1301" s="2"/>
      <c r="AA1301" s="2"/>
      <c r="AB1301" s="2"/>
      <c r="AC1301" s="2"/>
      <c r="AD1301" s="2"/>
      <c r="AE1301" s="2"/>
      <c r="AF1301" s="2"/>
      <c r="AG1301" s="2"/>
      <c r="AH1301" s="2"/>
      <c r="AI1301" s="2"/>
      <c r="AJ1301" s="2"/>
      <c r="AK1301" s="2"/>
      <c r="AL1301" s="2"/>
      <c r="AM1301" s="2"/>
      <c r="AN1301" s="2"/>
      <c r="AO1301" s="2"/>
      <c r="AP1301" s="2"/>
      <c r="AQ1301" s="2"/>
      <c r="AR1301" s="2"/>
      <c r="AS1301" s="2"/>
    </row>
    <row r="1302" spans="1:45" ht="14.25" x14ac:dyDescent="0.2">
      <c r="A1302" s="2"/>
      <c r="B1302" s="2"/>
      <c r="C1302" s="2"/>
      <c r="D1302" s="2"/>
      <c r="E1302" s="2"/>
      <c r="F1302" s="2"/>
      <c r="G1302" s="2"/>
      <c r="H1302" s="2"/>
      <c r="I1302" s="2"/>
      <c r="J1302" s="2"/>
      <c r="K1302" s="2"/>
      <c r="L1302" s="2"/>
      <c r="M1302" s="2"/>
      <c r="N1302" s="2"/>
      <c r="O1302" s="2"/>
      <c r="P1302" s="2"/>
      <c r="Q1302" s="2"/>
      <c r="R1302" s="2"/>
      <c r="S1302" s="2"/>
      <c r="T1302" s="2"/>
      <c r="U1302" s="2"/>
      <c r="V1302" s="2"/>
      <c r="W1302" s="2"/>
      <c r="X1302" s="2"/>
      <c r="Y1302" s="2"/>
      <c r="Z1302" s="2"/>
      <c r="AA1302" s="2"/>
      <c r="AB1302" s="2"/>
      <c r="AC1302" s="2"/>
      <c r="AD1302" s="2"/>
      <c r="AE1302" s="2"/>
      <c r="AF1302" s="2"/>
      <c r="AG1302" s="2"/>
      <c r="AH1302" s="2"/>
      <c r="AI1302" s="2"/>
      <c r="AJ1302" s="2"/>
      <c r="AK1302" s="2"/>
      <c r="AL1302" s="2"/>
      <c r="AM1302" s="2"/>
      <c r="AN1302" s="2"/>
      <c r="AO1302" s="2"/>
      <c r="AP1302" s="2"/>
      <c r="AQ1302" s="2"/>
      <c r="AR1302" s="2"/>
      <c r="AS1302" s="2"/>
    </row>
    <row r="1303" spans="1:45" ht="14.25" x14ac:dyDescent="0.2">
      <c r="A1303" s="2"/>
      <c r="B1303" s="2"/>
      <c r="C1303" s="2"/>
      <c r="D1303" s="2"/>
      <c r="E1303" s="2"/>
      <c r="F1303" s="2"/>
      <c r="G1303" s="2"/>
      <c r="H1303" s="2"/>
      <c r="I1303" s="2"/>
      <c r="J1303" s="2"/>
      <c r="K1303" s="2"/>
      <c r="L1303" s="2"/>
      <c r="M1303" s="2"/>
      <c r="N1303" s="2"/>
      <c r="O1303" s="2"/>
      <c r="P1303" s="2"/>
      <c r="Q1303" s="2"/>
      <c r="R1303" s="2"/>
      <c r="S1303" s="2"/>
      <c r="T1303" s="2"/>
      <c r="U1303" s="2"/>
      <c r="V1303" s="2"/>
      <c r="W1303" s="2"/>
      <c r="X1303" s="2"/>
      <c r="Y1303" s="2"/>
      <c r="Z1303" s="2"/>
      <c r="AA1303" s="2"/>
      <c r="AB1303" s="2"/>
      <c r="AC1303" s="2"/>
      <c r="AD1303" s="2"/>
      <c r="AE1303" s="2"/>
      <c r="AF1303" s="2"/>
      <c r="AG1303" s="2"/>
      <c r="AH1303" s="2"/>
      <c r="AI1303" s="2"/>
      <c r="AJ1303" s="2"/>
      <c r="AK1303" s="2"/>
      <c r="AL1303" s="2"/>
      <c r="AM1303" s="2"/>
      <c r="AN1303" s="2"/>
      <c r="AO1303" s="2"/>
      <c r="AP1303" s="2"/>
      <c r="AQ1303" s="2"/>
      <c r="AR1303" s="2"/>
      <c r="AS1303" s="2"/>
    </row>
    <row r="1304" spans="1:45" ht="14.25" x14ac:dyDescent="0.2">
      <c r="A1304" s="2"/>
      <c r="B1304" s="2"/>
      <c r="C1304" s="2"/>
      <c r="D1304" s="2"/>
      <c r="E1304" s="2"/>
      <c r="F1304" s="2"/>
      <c r="G1304" s="2"/>
      <c r="H1304" s="2"/>
      <c r="I1304" s="2"/>
      <c r="J1304" s="2"/>
      <c r="K1304" s="2"/>
      <c r="L1304" s="2"/>
      <c r="M1304" s="2"/>
      <c r="N1304" s="2"/>
      <c r="O1304" s="2"/>
      <c r="P1304" s="2"/>
      <c r="Q1304" s="2"/>
      <c r="R1304" s="2"/>
      <c r="S1304" s="2"/>
      <c r="T1304" s="2"/>
      <c r="U1304" s="2"/>
      <c r="V1304" s="2"/>
      <c r="W1304" s="2"/>
      <c r="X1304" s="2"/>
      <c r="Y1304" s="2"/>
      <c r="Z1304" s="2"/>
      <c r="AA1304" s="2"/>
      <c r="AB1304" s="2"/>
      <c r="AC1304" s="2"/>
      <c r="AD1304" s="2"/>
      <c r="AE1304" s="2"/>
      <c r="AF1304" s="2"/>
      <c r="AG1304" s="2"/>
      <c r="AH1304" s="2"/>
      <c r="AI1304" s="2"/>
      <c r="AJ1304" s="2"/>
      <c r="AK1304" s="2"/>
      <c r="AL1304" s="2"/>
      <c r="AM1304" s="2"/>
      <c r="AN1304" s="2"/>
      <c r="AO1304" s="2"/>
      <c r="AP1304" s="2"/>
      <c r="AQ1304" s="2"/>
      <c r="AR1304" s="2"/>
      <c r="AS1304" s="2"/>
    </row>
    <row r="1305" spans="1:45" ht="14.25" x14ac:dyDescent="0.2">
      <c r="A1305" s="2"/>
      <c r="B1305" s="2"/>
      <c r="C1305" s="2"/>
      <c r="D1305" s="2"/>
      <c r="E1305" s="2"/>
      <c r="F1305" s="2"/>
      <c r="G1305" s="2"/>
      <c r="H1305" s="2"/>
      <c r="I1305" s="2"/>
      <c r="J1305" s="2"/>
      <c r="K1305" s="2"/>
      <c r="L1305" s="2"/>
      <c r="M1305" s="2"/>
      <c r="N1305" s="2"/>
      <c r="O1305" s="2"/>
      <c r="P1305" s="2"/>
      <c r="Q1305" s="2"/>
      <c r="R1305" s="2"/>
      <c r="S1305" s="2"/>
      <c r="T1305" s="2"/>
      <c r="U1305" s="2"/>
      <c r="V1305" s="2"/>
      <c r="W1305" s="2"/>
      <c r="X1305" s="2"/>
      <c r="Y1305" s="2"/>
      <c r="Z1305" s="2"/>
      <c r="AA1305" s="2"/>
      <c r="AB1305" s="2"/>
      <c r="AC1305" s="2"/>
      <c r="AD1305" s="2"/>
      <c r="AE1305" s="2"/>
      <c r="AF1305" s="2"/>
      <c r="AG1305" s="2"/>
      <c r="AH1305" s="2"/>
      <c r="AI1305" s="2"/>
      <c r="AJ1305" s="2"/>
      <c r="AK1305" s="2"/>
      <c r="AL1305" s="2"/>
      <c r="AM1305" s="2"/>
      <c r="AN1305" s="2"/>
      <c r="AO1305" s="2"/>
      <c r="AP1305" s="2"/>
      <c r="AQ1305" s="2"/>
      <c r="AR1305" s="2"/>
      <c r="AS1305" s="2"/>
    </row>
    <row r="1306" spans="1:45" ht="14.25" x14ac:dyDescent="0.2">
      <c r="A1306" s="2"/>
      <c r="B1306" s="2"/>
      <c r="C1306" s="2"/>
      <c r="D1306" s="2"/>
      <c r="E1306" s="2"/>
      <c r="F1306" s="2"/>
      <c r="G1306" s="2"/>
      <c r="H1306" s="2"/>
      <c r="I1306" s="2"/>
      <c r="J1306" s="2"/>
      <c r="K1306" s="2"/>
      <c r="L1306" s="2"/>
      <c r="M1306" s="2"/>
      <c r="N1306" s="2"/>
      <c r="O1306" s="2"/>
      <c r="P1306" s="2"/>
      <c r="Q1306" s="2"/>
      <c r="R1306" s="2"/>
      <c r="S1306" s="2"/>
      <c r="T1306" s="2"/>
      <c r="U1306" s="2"/>
      <c r="V1306" s="2"/>
      <c r="W1306" s="2"/>
      <c r="X1306" s="2"/>
      <c r="Y1306" s="2"/>
      <c r="Z1306" s="2"/>
      <c r="AA1306" s="2"/>
      <c r="AB1306" s="2"/>
      <c r="AC1306" s="2"/>
      <c r="AD1306" s="2"/>
      <c r="AE1306" s="2"/>
      <c r="AF1306" s="2"/>
      <c r="AG1306" s="2"/>
      <c r="AH1306" s="2"/>
      <c r="AI1306" s="2"/>
      <c r="AJ1306" s="2"/>
      <c r="AK1306" s="2"/>
      <c r="AL1306" s="2"/>
      <c r="AM1306" s="2"/>
      <c r="AN1306" s="2"/>
      <c r="AO1306" s="2"/>
      <c r="AP1306" s="2"/>
      <c r="AQ1306" s="2"/>
      <c r="AR1306" s="2"/>
      <c r="AS1306" s="2"/>
    </row>
    <row r="1307" spans="1:45" ht="14.25" x14ac:dyDescent="0.2">
      <c r="A1307" s="2"/>
      <c r="B1307" s="2"/>
      <c r="C1307" s="2"/>
      <c r="D1307" s="2"/>
      <c r="E1307" s="2"/>
      <c r="F1307" s="2"/>
      <c r="G1307" s="2"/>
      <c r="H1307" s="2"/>
      <c r="I1307" s="2"/>
      <c r="J1307" s="2"/>
      <c r="K1307" s="2"/>
      <c r="L1307" s="2"/>
      <c r="M1307" s="2"/>
      <c r="N1307" s="2"/>
      <c r="O1307" s="2"/>
      <c r="P1307" s="2"/>
      <c r="Q1307" s="2"/>
      <c r="R1307" s="2"/>
      <c r="S1307" s="2"/>
      <c r="T1307" s="2"/>
      <c r="U1307" s="2"/>
      <c r="V1307" s="2"/>
      <c r="W1307" s="2"/>
      <c r="X1307" s="2"/>
      <c r="Y1307" s="2"/>
      <c r="Z1307" s="2"/>
      <c r="AA1307" s="2"/>
      <c r="AB1307" s="2"/>
      <c r="AC1307" s="2"/>
      <c r="AD1307" s="2"/>
      <c r="AE1307" s="2"/>
      <c r="AF1307" s="2"/>
      <c r="AG1307" s="2"/>
      <c r="AH1307" s="2"/>
      <c r="AI1307" s="2"/>
      <c r="AJ1307" s="2"/>
      <c r="AK1307" s="2"/>
      <c r="AL1307" s="2"/>
      <c r="AM1307" s="2"/>
      <c r="AN1307" s="2"/>
      <c r="AO1307" s="2"/>
      <c r="AP1307" s="2"/>
      <c r="AQ1307" s="2"/>
      <c r="AR1307" s="2"/>
      <c r="AS1307" s="2"/>
    </row>
    <row r="1308" spans="1:45" ht="14.25" x14ac:dyDescent="0.2">
      <c r="A1308" s="2"/>
      <c r="B1308" s="2"/>
      <c r="C1308" s="2"/>
      <c r="D1308" s="2"/>
      <c r="E1308" s="2"/>
      <c r="F1308" s="2"/>
      <c r="G1308" s="2"/>
      <c r="H1308" s="2"/>
      <c r="I1308" s="2"/>
      <c r="J1308" s="2"/>
      <c r="K1308" s="2"/>
      <c r="L1308" s="2"/>
      <c r="M1308" s="2"/>
      <c r="N1308" s="2"/>
      <c r="O1308" s="2"/>
      <c r="P1308" s="2"/>
      <c r="Q1308" s="2"/>
      <c r="R1308" s="2"/>
      <c r="S1308" s="2"/>
      <c r="T1308" s="2"/>
      <c r="U1308" s="2"/>
      <c r="V1308" s="2"/>
      <c r="W1308" s="2"/>
      <c r="X1308" s="2"/>
      <c r="Y1308" s="2"/>
      <c r="Z1308" s="2"/>
      <c r="AA1308" s="2"/>
      <c r="AB1308" s="2"/>
      <c r="AC1308" s="2"/>
      <c r="AD1308" s="2"/>
      <c r="AE1308" s="2"/>
      <c r="AF1308" s="2"/>
      <c r="AG1308" s="2"/>
      <c r="AH1308" s="2"/>
      <c r="AI1308" s="2"/>
      <c r="AJ1308" s="2"/>
      <c r="AK1308" s="2"/>
      <c r="AL1308" s="2"/>
      <c r="AM1308" s="2"/>
      <c r="AN1308" s="2"/>
      <c r="AO1308" s="2"/>
      <c r="AP1308" s="2"/>
      <c r="AQ1308" s="2"/>
      <c r="AR1308" s="2"/>
      <c r="AS1308" s="2"/>
    </row>
    <row r="1309" spans="1:45" ht="14.25" x14ac:dyDescent="0.2">
      <c r="A1309" s="2"/>
      <c r="B1309" s="2"/>
      <c r="C1309" s="2"/>
      <c r="D1309" s="2"/>
      <c r="E1309" s="2"/>
      <c r="F1309" s="2"/>
      <c r="G1309" s="2"/>
      <c r="H1309" s="2"/>
      <c r="I1309" s="2"/>
      <c r="J1309" s="2"/>
      <c r="K1309" s="2"/>
      <c r="L1309" s="2"/>
      <c r="M1309" s="2"/>
      <c r="N1309" s="2"/>
      <c r="O1309" s="2"/>
      <c r="P1309" s="2"/>
      <c r="Q1309" s="2"/>
      <c r="R1309" s="2"/>
      <c r="S1309" s="2"/>
      <c r="T1309" s="2"/>
      <c r="U1309" s="2"/>
      <c r="V1309" s="2"/>
      <c r="W1309" s="2"/>
      <c r="X1309" s="2"/>
      <c r="Y1309" s="2"/>
      <c r="Z1309" s="2"/>
      <c r="AA1309" s="2"/>
      <c r="AB1309" s="2"/>
      <c r="AC1309" s="2"/>
      <c r="AD1309" s="2"/>
      <c r="AE1309" s="2"/>
      <c r="AF1309" s="2"/>
      <c r="AG1309" s="2"/>
      <c r="AH1309" s="2"/>
      <c r="AI1309" s="2"/>
      <c r="AJ1309" s="2"/>
      <c r="AK1309" s="2"/>
      <c r="AL1309" s="2"/>
      <c r="AM1309" s="2"/>
      <c r="AN1309" s="2"/>
      <c r="AO1309" s="2"/>
      <c r="AP1309" s="2"/>
      <c r="AQ1309" s="2"/>
      <c r="AR1309" s="2"/>
      <c r="AS1309" s="2"/>
    </row>
    <row r="1310" spans="1:45" ht="14.25" x14ac:dyDescent="0.2">
      <c r="A1310" s="2"/>
      <c r="B1310" s="2"/>
      <c r="C1310" s="2"/>
      <c r="D1310" s="2"/>
      <c r="E1310" s="2"/>
      <c r="F1310" s="2"/>
      <c r="G1310" s="2"/>
      <c r="H1310" s="2"/>
      <c r="I1310" s="2"/>
      <c r="J1310" s="2"/>
      <c r="K1310" s="2"/>
      <c r="L1310" s="2"/>
      <c r="M1310" s="2"/>
      <c r="N1310" s="2"/>
      <c r="O1310" s="2"/>
      <c r="P1310" s="2"/>
      <c r="Q1310" s="2"/>
      <c r="R1310" s="2"/>
      <c r="S1310" s="2"/>
      <c r="T1310" s="2"/>
      <c r="U1310" s="2"/>
      <c r="V1310" s="2"/>
      <c r="W1310" s="2"/>
      <c r="X1310" s="2"/>
      <c r="Y1310" s="2"/>
      <c r="Z1310" s="2"/>
      <c r="AA1310" s="2"/>
      <c r="AB1310" s="2"/>
      <c r="AC1310" s="2"/>
      <c r="AD1310" s="2"/>
      <c r="AE1310" s="2"/>
      <c r="AF1310" s="2"/>
      <c r="AG1310" s="2"/>
      <c r="AH1310" s="2"/>
      <c r="AI1310" s="2"/>
      <c r="AJ1310" s="2"/>
      <c r="AK1310" s="2"/>
      <c r="AL1310" s="2"/>
      <c r="AM1310" s="2"/>
      <c r="AN1310" s="2"/>
      <c r="AO1310" s="2"/>
      <c r="AP1310" s="2"/>
      <c r="AQ1310" s="2"/>
      <c r="AR1310" s="2"/>
      <c r="AS1310" s="2"/>
    </row>
    <row r="1311" spans="1:45" ht="14.25" x14ac:dyDescent="0.2">
      <c r="A1311" s="2"/>
      <c r="B1311" s="2"/>
      <c r="C1311" s="2"/>
      <c r="D1311" s="2"/>
      <c r="E1311" s="2"/>
      <c r="F1311" s="2"/>
      <c r="G1311" s="2"/>
      <c r="H1311" s="2"/>
      <c r="I1311" s="2"/>
      <c r="J1311" s="2"/>
      <c r="K1311" s="2"/>
      <c r="L1311" s="2"/>
      <c r="M1311" s="2"/>
      <c r="N1311" s="2"/>
      <c r="O1311" s="2"/>
      <c r="P1311" s="2"/>
      <c r="Q1311" s="2"/>
      <c r="R1311" s="2"/>
      <c r="S1311" s="2"/>
      <c r="T1311" s="2"/>
      <c r="U1311" s="2"/>
      <c r="V1311" s="2"/>
      <c r="W1311" s="2"/>
      <c r="X1311" s="2"/>
      <c r="Y1311" s="2"/>
      <c r="Z1311" s="2"/>
      <c r="AA1311" s="2"/>
      <c r="AB1311" s="2"/>
      <c r="AC1311" s="2"/>
      <c r="AD1311" s="2"/>
      <c r="AE1311" s="2"/>
      <c r="AF1311" s="2"/>
      <c r="AG1311" s="2"/>
      <c r="AH1311" s="2"/>
      <c r="AI1311" s="2"/>
      <c r="AJ1311" s="2"/>
      <c r="AK1311" s="2"/>
      <c r="AL1311" s="2"/>
      <c r="AM1311" s="2"/>
      <c r="AN1311" s="2"/>
      <c r="AO1311" s="2"/>
      <c r="AP1311" s="2"/>
      <c r="AQ1311" s="2"/>
      <c r="AR1311" s="2"/>
      <c r="AS1311" s="2"/>
    </row>
    <row r="1312" spans="1:45" ht="14.25" x14ac:dyDescent="0.2">
      <c r="A1312" s="2"/>
      <c r="B1312" s="2"/>
      <c r="C1312" s="2"/>
      <c r="D1312" s="2"/>
      <c r="E1312" s="2"/>
      <c r="F1312" s="2"/>
      <c r="G1312" s="2"/>
      <c r="H1312" s="2"/>
      <c r="I1312" s="2"/>
      <c r="J1312" s="2"/>
      <c r="K1312" s="2"/>
      <c r="L1312" s="2"/>
      <c r="M1312" s="2"/>
      <c r="N1312" s="2"/>
      <c r="O1312" s="2"/>
      <c r="P1312" s="2"/>
      <c r="Q1312" s="2"/>
      <c r="R1312" s="2"/>
      <c r="S1312" s="2"/>
      <c r="T1312" s="2"/>
      <c r="U1312" s="2"/>
      <c r="V1312" s="2"/>
      <c r="W1312" s="2"/>
      <c r="X1312" s="2"/>
      <c r="Y1312" s="2"/>
      <c r="Z1312" s="2"/>
      <c r="AA1312" s="2"/>
      <c r="AB1312" s="2"/>
      <c r="AC1312" s="2"/>
      <c r="AD1312" s="2"/>
      <c r="AE1312" s="2"/>
      <c r="AF1312" s="2"/>
      <c r="AG1312" s="2"/>
      <c r="AH1312" s="2"/>
      <c r="AI1312" s="2"/>
      <c r="AJ1312" s="2"/>
      <c r="AK1312" s="2"/>
      <c r="AL1312" s="2"/>
      <c r="AM1312" s="2"/>
      <c r="AN1312" s="2"/>
      <c r="AO1312" s="2"/>
      <c r="AP1312" s="2"/>
      <c r="AQ1312" s="2"/>
      <c r="AR1312" s="2"/>
      <c r="AS1312" s="2"/>
    </row>
    <row r="1313" spans="1:45" ht="14.25" x14ac:dyDescent="0.2">
      <c r="A1313" s="2"/>
      <c r="B1313" s="2"/>
      <c r="C1313" s="2"/>
      <c r="D1313" s="2"/>
      <c r="E1313" s="2"/>
      <c r="F1313" s="2"/>
      <c r="G1313" s="2"/>
      <c r="H1313" s="2"/>
      <c r="I1313" s="2"/>
      <c r="J1313" s="2"/>
      <c r="K1313" s="2"/>
      <c r="L1313" s="2"/>
      <c r="M1313" s="2"/>
      <c r="N1313" s="2"/>
      <c r="O1313" s="2"/>
      <c r="P1313" s="2"/>
      <c r="Q1313" s="2"/>
      <c r="R1313" s="2"/>
      <c r="S1313" s="2"/>
      <c r="T1313" s="2"/>
      <c r="U1313" s="2"/>
      <c r="V1313" s="2"/>
      <c r="W1313" s="2"/>
      <c r="X1313" s="2"/>
      <c r="Y1313" s="2"/>
      <c r="Z1313" s="2"/>
      <c r="AA1313" s="2"/>
      <c r="AB1313" s="2"/>
      <c r="AC1313" s="2"/>
      <c r="AD1313" s="2"/>
      <c r="AE1313" s="2"/>
      <c r="AF1313" s="2"/>
      <c r="AG1313" s="2"/>
      <c r="AH1313" s="2"/>
      <c r="AI1313" s="2"/>
      <c r="AJ1313" s="2"/>
      <c r="AK1313" s="2"/>
      <c r="AL1313" s="2"/>
      <c r="AM1313" s="2"/>
      <c r="AN1313" s="2"/>
      <c r="AO1313" s="2"/>
      <c r="AP1313" s="2"/>
      <c r="AQ1313" s="2"/>
      <c r="AR1313" s="2"/>
      <c r="AS1313" s="2"/>
    </row>
    <row r="1314" spans="1:45" ht="14.25" x14ac:dyDescent="0.2">
      <c r="A1314" s="2"/>
      <c r="B1314" s="2"/>
      <c r="C1314" s="2"/>
      <c r="D1314" s="2"/>
      <c r="E1314" s="2"/>
      <c r="F1314" s="2"/>
      <c r="G1314" s="2"/>
      <c r="H1314" s="2"/>
      <c r="I1314" s="2"/>
      <c r="J1314" s="2"/>
      <c r="K1314" s="2"/>
      <c r="L1314" s="2"/>
      <c r="M1314" s="2"/>
      <c r="N1314" s="2"/>
      <c r="O1314" s="2"/>
      <c r="P1314" s="2"/>
      <c r="Q1314" s="2"/>
      <c r="R1314" s="2"/>
      <c r="S1314" s="2"/>
      <c r="T1314" s="2"/>
      <c r="U1314" s="2"/>
      <c r="V1314" s="2"/>
      <c r="W1314" s="2"/>
      <c r="X1314" s="2"/>
      <c r="Y1314" s="2"/>
      <c r="Z1314" s="2"/>
      <c r="AA1314" s="2"/>
      <c r="AB1314" s="2"/>
      <c r="AC1314" s="2"/>
      <c r="AD1314" s="2"/>
      <c r="AE1314" s="2"/>
      <c r="AF1314" s="2"/>
      <c r="AG1314" s="2"/>
      <c r="AH1314" s="2"/>
      <c r="AI1314" s="2"/>
      <c r="AJ1314" s="2"/>
      <c r="AK1314" s="2"/>
      <c r="AL1314" s="2"/>
      <c r="AM1314" s="2"/>
      <c r="AN1314" s="2"/>
      <c r="AO1314" s="2"/>
      <c r="AP1314" s="2"/>
      <c r="AQ1314" s="2"/>
      <c r="AR1314" s="2"/>
      <c r="AS1314" s="2"/>
    </row>
    <row r="1315" spans="1:45" ht="14.25" x14ac:dyDescent="0.2">
      <c r="A1315" s="2"/>
      <c r="B1315" s="2"/>
      <c r="C1315" s="2"/>
      <c r="D1315" s="2"/>
      <c r="E1315" s="2"/>
      <c r="F1315" s="2"/>
      <c r="G1315" s="2"/>
      <c r="H1315" s="2"/>
      <c r="I1315" s="2"/>
      <c r="J1315" s="2"/>
      <c r="K1315" s="2"/>
      <c r="L1315" s="2"/>
      <c r="M1315" s="2"/>
      <c r="N1315" s="2"/>
      <c r="O1315" s="2"/>
      <c r="P1315" s="2"/>
      <c r="Q1315" s="2"/>
      <c r="R1315" s="2"/>
      <c r="S1315" s="2"/>
      <c r="T1315" s="2"/>
      <c r="U1315" s="2"/>
      <c r="V1315" s="2"/>
      <c r="W1315" s="2"/>
      <c r="X1315" s="2"/>
      <c r="Y1315" s="2"/>
      <c r="Z1315" s="2"/>
      <c r="AA1315" s="2"/>
      <c r="AB1315" s="2"/>
      <c r="AC1315" s="2"/>
      <c r="AD1315" s="2"/>
      <c r="AE1315" s="2"/>
      <c r="AF1315" s="2"/>
      <c r="AG1315" s="2"/>
      <c r="AH1315" s="2"/>
      <c r="AI1315" s="2"/>
      <c r="AJ1315" s="2"/>
      <c r="AK1315" s="2"/>
      <c r="AL1315" s="2"/>
      <c r="AM1315" s="2"/>
      <c r="AN1315" s="2"/>
      <c r="AO1315" s="2"/>
      <c r="AP1315" s="2"/>
      <c r="AQ1315" s="2"/>
      <c r="AR1315" s="2"/>
      <c r="AS1315" s="2"/>
    </row>
    <row r="1316" spans="1:45" ht="14.25" x14ac:dyDescent="0.2">
      <c r="A1316" s="2"/>
      <c r="B1316" s="2"/>
      <c r="C1316" s="2"/>
      <c r="D1316" s="2"/>
      <c r="E1316" s="2"/>
      <c r="F1316" s="2"/>
      <c r="G1316" s="2"/>
      <c r="H1316" s="2"/>
      <c r="I1316" s="2"/>
      <c r="J1316" s="2"/>
      <c r="K1316" s="2"/>
      <c r="L1316" s="2"/>
      <c r="M1316" s="2"/>
      <c r="N1316" s="2"/>
      <c r="O1316" s="2"/>
      <c r="P1316" s="2"/>
      <c r="Q1316" s="2"/>
      <c r="R1316" s="2"/>
      <c r="S1316" s="2"/>
      <c r="T1316" s="2"/>
      <c r="U1316" s="2"/>
      <c r="V1316" s="2"/>
      <c r="W1316" s="2"/>
      <c r="X1316" s="2"/>
      <c r="Y1316" s="2"/>
      <c r="Z1316" s="2"/>
      <c r="AA1316" s="2"/>
      <c r="AB1316" s="2"/>
      <c r="AC1316" s="2"/>
      <c r="AD1316" s="2"/>
      <c r="AE1316" s="2"/>
      <c r="AF1316" s="2"/>
      <c r="AG1316" s="2"/>
      <c r="AH1316" s="2"/>
      <c r="AI1316" s="2"/>
      <c r="AJ1316" s="2"/>
      <c r="AK1316" s="2"/>
      <c r="AL1316" s="2"/>
      <c r="AM1316" s="2"/>
      <c r="AN1316" s="2"/>
      <c r="AO1316" s="2"/>
      <c r="AP1316" s="2"/>
      <c r="AQ1316" s="2"/>
      <c r="AR1316" s="2"/>
      <c r="AS1316" s="2"/>
    </row>
    <row r="1317" spans="1:45" ht="14.25" x14ac:dyDescent="0.2">
      <c r="A1317" s="2"/>
      <c r="B1317" s="2"/>
      <c r="C1317" s="2"/>
      <c r="D1317" s="2"/>
      <c r="E1317" s="2"/>
      <c r="F1317" s="2"/>
      <c r="G1317" s="2"/>
      <c r="H1317" s="2"/>
      <c r="I1317" s="2"/>
      <c r="J1317" s="2"/>
      <c r="K1317" s="2"/>
      <c r="L1317" s="2"/>
      <c r="M1317" s="2"/>
      <c r="N1317" s="2"/>
      <c r="O1317" s="2"/>
      <c r="P1317" s="2"/>
      <c r="Q1317" s="2"/>
      <c r="R1317" s="2"/>
      <c r="S1317" s="2"/>
      <c r="T1317" s="2"/>
      <c r="U1317" s="2"/>
      <c r="V1317" s="2"/>
      <c r="W1317" s="2"/>
      <c r="X1317" s="2"/>
      <c r="Y1317" s="2"/>
      <c r="Z1317" s="2"/>
      <c r="AA1317" s="2"/>
      <c r="AB1317" s="2"/>
      <c r="AC1317" s="2"/>
      <c r="AD1317" s="2"/>
      <c r="AE1317" s="2"/>
      <c r="AF1317" s="2"/>
      <c r="AG1317" s="2"/>
      <c r="AH1317" s="2"/>
      <c r="AI1317" s="2"/>
      <c r="AJ1317" s="2"/>
      <c r="AK1317" s="2"/>
      <c r="AL1317" s="2"/>
      <c r="AM1317" s="2"/>
      <c r="AN1317" s="2"/>
      <c r="AO1317" s="2"/>
      <c r="AP1317" s="2"/>
      <c r="AQ1317" s="2"/>
      <c r="AR1317" s="2"/>
      <c r="AS1317" s="2"/>
    </row>
    <row r="1318" spans="1:45" ht="14.25" x14ac:dyDescent="0.2">
      <c r="A1318" s="2"/>
      <c r="B1318" s="2"/>
      <c r="C1318" s="2"/>
      <c r="D1318" s="2"/>
      <c r="E1318" s="2"/>
      <c r="F1318" s="2"/>
      <c r="G1318" s="2"/>
      <c r="H1318" s="2"/>
      <c r="I1318" s="2"/>
      <c r="J1318" s="2"/>
      <c r="K1318" s="2"/>
      <c r="L1318" s="2"/>
      <c r="M1318" s="2"/>
      <c r="N1318" s="2"/>
      <c r="O1318" s="2"/>
      <c r="P1318" s="2"/>
      <c r="Q1318" s="2"/>
      <c r="R1318" s="2"/>
      <c r="S1318" s="2"/>
      <c r="T1318" s="2"/>
      <c r="U1318" s="2"/>
      <c r="V1318" s="2"/>
      <c r="W1318" s="2"/>
      <c r="X1318" s="2"/>
      <c r="Y1318" s="2"/>
      <c r="Z1318" s="2"/>
      <c r="AA1318" s="2"/>
      <c r="AB1318" s="2"/>
      <c r="AC1318" s="2"/>
      <c r="AD1318" s="2"/>
      <c r="AE1318" s="2"/>
      <c r="AF1318" s="2"/>
      <c r="AG1318" s="2"/>
      <c r="AH1318" s="2"/>
      <c r="AI1318" s="2"/>
      <c r="AJ1318" s="2"/>
      <c r="AK1318" s="2"/>
      <c r="AL1318" s="2"/>
      <c r="AM1318" s="2"/>
      <c r="AN1318" s="2"/>
      <c r="AO1318" s="2"/>
      <c r="AP1318" s="2"/>
      <c r="AQ1318" s="2"/>
      <c r="AR1318" s="2"/>
      <c r="AS1318" s="2"/>
    </row>
    <row r="1319" spans="1:45" ht="14.25" x14ac:dyDescent="0.2">
      <c r="A1319" s="2"/>
      <c r="B1319" s="2"/>
      <c r="C1319" s="2"/>
      <c r="D1319" s="2"/>
      <c r="E1319" s="2"/>
      <c r="F1319" s="2"/>
      <c r="G1319" s="2"/>
      <c r="H1319" s="2"/>
      <c r="I1319" s="2"/>
      <c r="J1319" s="2"/>
      <c r="K1319" s="2"/>
      <c r="L1319" s="2"/>
      <c r="M1319" s="2"/>
      <c r="N1319" s="2"/>
      <c r="O1319" s="2"/>
      <c r="P1319" s="2"/>
      <c r="Q1319" s="2"/>
      <c r="R1319" s="2"/>
      <c r="S1319" s="2"/>
      <c r="T1319" s="2"/>
      <c r="U1319" s="2"/>
      <c r="V1319" s="2"/>
      <c r="W1319" s="2"/>
      <c r="X1319" s="2"/>
      <c r="Y1319" s="2"/>
      <c r="Z1319" s="2"/>
      <c r="AA1319" s="2"/>
      <c r="AB1319" s="2"/>
      <c r="AC1319" s="2"/>
      <c r="AD1319" s="2"/>
      <c r="AE1319" s="2"/>
      <c r="AF1319" s="2"/>
      <c r="AG1319" s="2"/>
      <c r="AH1319" s="2"/>
      <c r="AI1319" s="2"/>
      <c r="AJ1319" s="2"/>
      <c r="AK1319" s="2"/>
      <c r="AL1319" s="2"/>
      <c r="AM1319" s="2"/>
      <c r="AN1319" s="2"/>
      <c r="AO1319" s="2"/>
      <c r="AP1319" s="2"/>
      <c r="AQ1319" s="2"/>
      <c r="AR1319" s="2"/>
      <c r="AS1319" s="2"/>
    </row>
    <row r="1320" spans="1:45" ht="14.25" x14ac:dyDescent="0.2">
      <c r="A1320" s="2"/>
      <c r="B1320" s="2"/>
      <c r="C1320" s="2"/>
      <c r="D1320" s="2"/>
      <c r="E1320" s="2"/>
      <c r="F1320" s="2"/>
      <c r="G1320" s="2"/>
      <c r="H1320" s="2"/>
      <c r="I1320" s="2"/>
      <c r="J1320" s="2"/>
      <c r="K1320" s="2"/>
      <c r="L1320" s="2"/>
      <c r="M1320" s="2"/>
      <c r="N1320" s="2"/>
      <c r="O1320" s="2"/>
      <c r="P1320" s="2"/>
      <c r="Q1320" s="2"/>
      <c r="R1320" s="2"/>
      <c r="S1320" s="2"/>
      <c r="T1320" s="2"/>
      <c r="U1320" s="2"/>
      <c r="V1320" s="2"/>
      <c r="W1320" s="2"/>
      <c r="X1320" s="2"/>
      <c r="Y1320" s="2"/>
      <c r="Z1320" s="2"/>
      <c r="AA1320" s="2"/>
      <c r="AB1320" s="2"/>
      <c r="AC1320" s="2"/>
      <c r="AD1320" s="2"/>
      <c r="AE1320" s="2"/>
      <c r="AF1320" s="2"/>
      <c r="AG1320" s="2"/>
      <c r="AH1320" s="2"/>
      <c r="AI1320" s="2"/>
      <c r="AJ1320" s="2"/>
      <c r="AK1320" s="2"/>
      <c r="AL1320" s="2"/>
      <c r="AM1320" s="2"/>
      <c r="AN1320" s="2"/>
      <c r="AO1320" s="2"/>
      <c r="AP1320" s="2"/>
      <c r="AQ1320" s="2"/>
      <c r="AR1320" s="2"/>
      <c r="AS1320" s="2"/>
    </row>
    <row r="1321" spans="1:45" ht="14.25" x14ac:dyDescent="0.2">
      <c r="A1321" s="2"/>
      <c r="B1321" s="2"/>
      <c r="C1321" s="2"/>
      <c r="D1321" s="2"/>
      <c r="E1321" s="2"/>
      <c r="F1321" s="2"/>
      <c r="G1321" s="2"/>
      <c r="H1321" s="2"/>
      <c r="I1321" s="2"/>
      <c r="J1321" s="2"/>
      <c r="K1321" s="2"/>
      <c r="L1321" s="2"/>
      <c r="M1321" s="2"/>
      <c r="N1321" s="2"/>
      <c r="O1321" s="2"/>
      <c r="P1321" s="2"/>
      <c r="Q1321" s="2"/>
      <c r="R1321" s="2"/>
      <c r="S1321" s="2"/>
      <c r="T1321" s="2"/>
      <c r="U1321" s="2"/>
      <c r="V1321" s="2"/>
      <c r="W1321" s="2"/>
      <c r="X1321" s="2"/>
      <c r="Y1321" s="2"/>
      <c r="Z1321" s="2"/>
      <c r="AA1321" s="2"/>
      <c r="AB1321" s="2"/>
      <c r="AC1321" s="2"/>
      <c r="AD1321" s="2"/>
      <c r="AE1321" s="2"/>
      <c r="AF1321" s="2"/>
      <c r="AG1321" s="2"/>
      <c r="AH1321" s="2"/>
      <c r="AI1321" s="2"/>
      <c r="AJ1321" s="2"/>
      <c r="AK1321" s="2"/>
      <c r="AL1321" s="2"/>
      <c r="AM1321" s="2"/>
      <c r="AN1321" s="2"/>
      <c r="AO1321" s="2"/>
      <c r="AP1321" s="2"/>
      <c r="AQ1321" s="2"/>
      <c r="AR1321" s="2"/>
      <c r="AS1321" s="2"/>
    </row>
    <row r="1322" spans="1:45" ht="14.25" x14ac:dyDescent="0.2">
      <c r="A1322" s="2"/>
      <c r="B1322" s="2"/>
      <c r="C1322" s="2"/>
      <c r="D1322" s="2"/>
      <c r="E1322" s="2"/>
      <c r="F1322" s="2"/>
      <c r="G1322" s="2"/>
      <c r="H1322" s="2"/>
      <c r="I1322" s="2"/>
      <c r="J1322" s="2"/>
      <c r="K1322" s="2"/>
      <c r="L1322" s="2"/>
      <c r="M1322" s="2"/>
      <c r="N1322" s="2"/>
      <c r="O1322" s="2"/>
      <c r="P1322" s="2"/>
      <c r="Q1322" s="2"/>
      <c r="R1322" s="2"/>
      <c r="S1322" s="2"/>
      <c r="T1322" s="2"/>
      <c r="U1322" s="2"/>
      <c r="V1322" s="2"/>
      <c r="W1322" s="2"/>
      <c r="X1322" s="2"/>
      <c r="Y1322" s="2"/>
      <c r="Z1322" s="2"/>
      <c r="AA1322" s="2"/>
      <c r="AB1322" s="2"/>
      <c r="AC1322" s="2"/>
      <c r="AD1322" s="2"/>
      <c r="AE1322" s="2"/>
      <c r="AF1322" s="2"/>
      <c r="AG1322" s="2"/>
      <c r="AH1322" s="2"/>
      <c r="AI1322" s="2"/>
      <c r="AJ1322" s="2"/>
      <c r="AK1322" s="2"/>
      <c r="AL1322" s="2"/>
      <c r="AM1322" s="2"/>
      <c r="AN1322" s="2"/>
      <c r="AO1322" s="2"/>
      <c r="AP1322" s="2"/>
      <c r="AQ1322" s="2"/>
      <c r="AR1322" s="2"/>
      <c r="AS1322" s="2"/>
    </row>
    <row r="1323" spans="1:45" ht="14.25" x14ac:dyDescent="0.2">
      <c r="A1323" s="2"/>
      <c r="B1323" s="2"/>
      <c r="C1323" s="2"/>
      <c r="D1323" s="2"/>
      <c r="E1323" s="2"/>
      <c r="F1323" s="2"/>
      <c r="G1323" s="2"/>
      <c r="H1323" s="2"/>
      <c r="I1323" s="2"/>
      <c r="J1323" s="2"/>
      <c r="K1323" s="2"/>
      <c r="L1323" s="2"/>
      <c r="M1323" s="2"/>
      <c r="N1323" s="2"/>
      <c r="O1323" s="2"/>
      <c r="P1323" s="2"/>
      <c r="Q1323" s="2"/>
      <c r="R1323" s="2"/>
      <c r="S1323" s="2"/>
      <c r="T1323" s="2"/>
      <c r="U1323" s="2"/>
      <c r="V1323" s="2"/>
      <c r="W1323" s="2"/>
      <c r="X1323" s="2"/>
      <c r="Y1323" s="2"/>
      <c r="Z1323" s="2"/>
      <c r="AA1323" s="2"/>
      <c r="AB1323" s="2"/>
      <c r="AC1323" s="2"/>
      <c r="AD1323" s="2"/>
      <c r="AE1323" s="2"/>
      <c r="AF1323" s="2"/>
      <c r="AG1323" s="2"/>
      <c r="AH1323" s="2"/>
      <c r="AI1323" s="2"/>
      <c r="AJ1323" s="2"/>
      <c r="AK1323" s="2"/>
      <c r="AL1323" s="2"/>
      <c r="AM1323" s="2"/>
      <c r="AN1323" s="2"/>
      <c r="AO1323" s="2"/>
      <c r="AP1323" s="2"/>
      <c r="AQ1323" s="2"/>
      <c r="AR1323" s="2"/>
      <c r="AS1323" s="2"/>
    </row>
    <row r="1324" spans="1:45" ht="14.25" x14ac:dyDescent="0.2">
      <c r="A1324" s="2"/>
      <c r="B1324" s="2"/>
      <c r="C1324" s="2"/>
      <c r="D1324" s="2"/>
      <c r="E1324" s="2"/>
      <c r="F1324" s="2"/>
      <c r="G1324" s="2"/>
      <c r="H1324" s="2"/>
      <c r="I1324" s="2"/>
      <c r="J1324" s="2"/>
      <c r="K1324" s="2"/>
      <c r="L1324" s="2"/>
      <c r="M1324" s="2"/>
      <c r="N1324" s="2"/>
      <c r="O1324" s="2"/>
      <c r="P1324" s="2"/>
      <c r="Q1324" s="2"/>
      <c r="R1324" s="2"/>
      <c r="S1324" s="2"/>
      <c r="T1324" s="2"/>
      <c r="U1324" s="2"/>
      <c r="V1324" s="2"/>
      <c r="W1324" s="2"/>
      <c r="X1324" s="2"/>
      <c r="Y1324" s="2"/>
      <c r="Z1324" s="2"/>
      <c r="AA1324" s="2"/>
      <c r="AB1324" s="2"/>
      <c r="AC1324" s="2"/>
      <c r="AD1324" s="2"/>
      <c r="AE1324" s="2"/>
      <c r="AF1324" s="2"/>
      <c r="AG1324" s="2"/>
      <c r="AH1324" s="2"/>
      <c r="AI1324" s="2"/>
      <c r="AJ1324" s="2"/>
      <c r="AK1324" s="2"/>
      <c r="AL1324" s="2"/>
      <c r="AM1324" s="2"/>
      <c r="AN1324" s="2"/>
      <c r="AO1324" s="2"/>
      <c r="AP1324" s="2"/>
      <c r="AQ1324" s="2"/>
      <c r="AR1324" s="2"/>
      <c r="AS1324" s="2"/>
    </row>
    <row r="1325" spans="1:45" ht="14.25" x14ac:dyDescent="0.2">
      <c r="A1325" s="2"/>
      <c r="B1325" s="2"/>
      <c r="C1325" s="2"/>
      <c r="D1325" s="2"/>
      <c r="E1325" s="2"/>
      <c r="F1325" s="2"/>
      <c r="G1325" s="2"/>
      <c r="H1325" s="2"/>
      <c r="I1325" s="2"/>
      <c r="J1325" s="2"/>
      <c r="K1325" s="2"/>
      <c r="L1325" s="2"/>
      <c r="M1325" s="2"/>
      <c r="N1325" s="2"/>
      <c r="O1325" s="2"/>
      <c r="P1325" s="2"/>
      <c r="Q1325" s="2"/>
      <c r="R1325" s="2"/>
      <c r="S1325" s="2"/>
      <c r="T1325" s="2"/>
      <c r="U1325" s="2"/>
      <c r="V1325" s="2"/>
      <c r="W1325" s="2"/>
      <c r="X1325" s="2"/>
      <c r="Y1325" s="2"/>
      <c r="Z1325" s="2"/>
      <c r="AA1325" s="2"/>
      <c r="AB1325" s="2"/>
      <c r="AC1325" s="2"/>
      <c r="AD1325" s="2"/>
      <c r="AE1325" s="2"/>
      <c r="AF1325" s="2"/>
      <c r="AG1325" s="2"/>
      <c r="AH1325" s="2"/>
      <c r="AI1325" s="2"/>
      <c r="AJ1325" s="2"/>
      <c r="AK1325" s="2"/>
      <c r="AL1325" s="2"/>
      <c r="AM1325" s="2"/>
      <c r="AN1325" s="2"/>
      <c r="AO1325" s="2"/>
      <c r="AP1325" s="2"/>
      <c r="AQ1325" s="2"/>
      <c r="AR1325" s="2"/>
      <c r="AS1325" s="2"/>
    </row>
    <row r="1326" spans="1:45" ht="14.25" x14ac:dyDescent="0.2">
      <c r="A1326" s="2"/>
      <c r="B1326" s="2"/>
      <c r="C1326" s="2"/>
      <c r="D1326" s="2"/>
      <c r="E1326" s="2"/>
      <c r="F1326" s="2"/>
      <c r="G1326" s="2"/>
      <c r="H1326" s="2"/>
      <c r="I1326" s="2"/>
      <c r="J1326" s="2"/>
      <c r="K1326" s="2"/>
      <c r="L1326" s="2"/>
      <c r="M1326" s="2"/>
      <c r="N1326" s="2"/>
      <c r="O1326" s="2"/>
      <c r="P1326" s="2"/>
      <c r="Q1326" s="2"/>
      <c r="R1326" s="2"/>
      <c r="S1326" s="2"/>
      <c r="T1326" s="2"/>
      <c r="U1326" s="2"/>
      <c r="V1326" s="2"/>
      <c r="W1326" s="2"/>
      <c r="X1326" s="2"/>
      <c r="Y1326" s="2"/>
      <c r="Z1326" s="2"/>
      <c r="AA1326" s="2"/>
      <c r="AB1326" s="2"/>
      <c r="AC1326" s="2"/>
      <c r="AD1326" s="2"/>
      <c r="AE1326" s="2"/>
      <c r="AF1326" s="2"/>
      <c r="AG1326" s="2"/>
      <c r="AH1326" s="2"/>
      <c r="AI1326" s="2"/>
      <c r="AJ1326" s="2"/>
      <c r="AK1326" s="2"/>
      <c r="AL1326" s="2"/>
      <c r="AM1326" s="2"/>
      <c r="AN1326" s="2"/>
      <c r="AO1326" s="2"/>
      <c r="AP1326" s="2"/>
      <c r="AQ1326" s="2"/>
      <c r="AR1326" s="2"/>
      <c r="AS1326" s="2"/>
    </row>
    <row r="1327" spans="1:45" ht="14.25" x14ac:dyDescent="0.2">
      <c r="A1327" s="2"/>
      <c r="B1327" s="2"/>
      <c r="C1327" s="2"/>
      <c r="D1327" s="2"/>
      <c r="E1327" s="2"/>
      <c r="F1327" s="2"/>
      <c r="G1327" s="2"/>
      <c r="H1327" s="2"/>
      <c r="I1327" s="2"/>
      <c r="J1327" s="2"/>
      <c r="K1327" s="2"/>
      <c r="L1327" s="2"/>
      <c r="M1327" s="2"/>
      <c r="N1327" s="2"/>
      <c r="O1327" s="2"/>
      <c r="P1327" s="2"/>
      <c r="Q1327" s="2"/>
      <c r="R1327" s="2"/>
      <c r="S1327" s="2"/>
      <c r="T1327" s="2"/>
      <c r="U1327" s="2"/>
      <c r="V1327" s="2"/>
      <c r="W1327" s="2"/>
      <c r="X1327" s="2"/>
      <c r="Y1327" s="2"/>
      <c r="Z1327" s="2"/>
      <c r="AA1327" s="2"/>
      <c r="AB1327" s="2"/>
      <c r="AC1327" s="2"/>
      <c r="AD1327" s="2"/>
      <c r="AE1327" s="2"/>
      <c r="AF1327" s="2"/>
      <c r="AG1327" s="2"/>
      <c r="AH1327" s="2"/>
      <c r="AI1327" s="2"/>
      <c r="AJ1327" s="2"/>
      <c r="AK1327" s="2"/>
      <c r="AL1327" s="2"/>
      <c r="AM1327" s="2"/>
      <c r="AN1327" s="2"/>
      <c r="AO1327" s="2"/>
      <c r="AP1327" s="2"/>
      <c r="AQ1327" s="2"/>
      <c r="AR1327" s="2"/>
      <c r="AS1327" s="2"/>
    </row>
    <row r="1328" spans="1:45" ht="14.25" x14ac:dyDescent="0.2">
      <c r="A1328" s="2"/>
      <c r="B1328" s="2"/>
      <c r="C1328" s="2"/>
      <c r="D1328" s="2"/>
      <c r="E1328" s="2"/>
      <c r="F1328" s="2"/>
      <c r="G1328" s="2"/>
      <c r="H1328" s="2"/>
      <c r="I1328" s="2"/>
      <c r="J1328" s="2"/>
      <c r="K1328" s="2"/>
      <c r="L1328" s="2"/>
      <c r="M1328" s="2"/>
      <c r="N1328" s="2"/>
      <c r="O1328" s="2"/>
      <c r="P1328" s="2"/>
      <c r="Q1328" s="2"/>
      <c r="R1328" s="2"/>
      <c r="S1328" s="2"/>
      <c r="T1328" s="2"/>
      <c r="U1328" s="2"/>
      <c r="V1328" s="2"/>
      <c r="W1328" s="2"/>
      <c r="X1328" s="2"/>
      <c r="Y1328" s="2"/>
      <c r="Z1328" s="2"/>
      <c r="AA1328" s="2"/>
      <c r="AB1328" s="2"/>
      <c r="AC1328" s="2"/>
      <c r="AD1328" s="2"/>
      <c r="AE1328" s="2"/>
      <c r="AF1328" s="2"/>
      <c r="AG1328" s="2"/>
      <c r="AH1328" s="2"/>
      <c r="AI1328" s="2"/>
      <c r="AJ1328" s="2"/>
      <c r="AK1328" s="2"/>
      <c r="AL1328" s="2"/>
      <c r="AM1328" s="2"/>
      <c r="AN1328" s="2"/>
      <c r="AO1328" s="2"/>
      <c r="AP1328" s="2"/>
      <c r="AQ1328" s="2"/>
      <c r="AR1328" s="2"/>
      <c r="AS1328" s="2"/>
    </row>
    <row r="1329" spans="1:45" ht="14.25" x14ac:dyDescent="0.2">
      <c r="A1329" s="2"/>
      <c r="B1329" s="2"/>
      <c r="C1329" s="2"/>
      <c r="D1329" s="2"/>
      <c r="E1329" s="2"/>
      <c r="F1329" s="2"/>
      <c r="G1329" s="2"/>
      <c r="H1329" s="2"/>
      <c r="I1329" s="2"/>
      <c r="J1329" s="2"/>
      <c r="K1329" s="2"/>
      <c r="L1329" s="2"/>
      <c r="M1329" s="2"/>
      <c r="N1329" s="2"/>
      <c r="O1329" s="2"/>
      <c r="P1329" s="2"/>
      <c r="Q1329" s="2"/>
      <c r="R1329" s="2"/>
      <c r="S1329" s="2"/>
      <c r="T1329" s="2"/>
      <c r="U1329" s="2"/>
      <c r="V1329" s="2"/>
      <c r="W1329" s="2"/>
      <c r="X1329" s="2"/>
      <c r="Y1329" s="2"/>
      <c r="Z1329" s="2"/>
      <c r="AA1329" s="2"/>
      <c r="AB1329" s="2"/>
      <c r="AC1329" s="2"/>
      <c r="AD1329" s="2"/>
      <c r="AE1329" s="2"/>
      <c r="AF1329" s="2"/>
      <c r="AG1329" s="2"/>
      <c r="AH1329" s="2"/>
      <c r="AI1329" s="2"/>
      <c r="AJ1329" s="2"/>
      <c r="AK1329" s="2"/>
      <c r="AL1329" s="2"/>
      <c r="AM1329" s="2"/>
      <c r="AN1329" s="2"/>
      <c r="AO1329" s="2"/>
      <c r="AP1329" s="2"/>
      <c r="AQ1329" s="2"/>
      <c r="AR1329" s="2"/>
      <c r="AS1329" s="2"/>
    </row>
    <row r="1330" spans="1:45" ht="14.25" x14ac:dyDescent="0.2">
      <c r="A1330" s="2"/>
      <c r="B1330" s="2"/>
      <c r="C1330" s="2"/>
      <c r="D1330" s="2"/>
      <c r="E1330" s="2"/>
      <c r="F1330" s="2"/>
      <c r="G1330" s="2"/>
      <c r="H1330" s="2"/>
      <c r="I1330" s="2"/>
      <c r="J1330" s="2"/>
      <c r="K1330" s="2"/>
      <c r="L1330" s="2"/>
      <c r="M1330" s="2"/>
      <c r="N1330" s="2"/>
      <c r="O1330" s="2"/>
      <c r="P1330" s="2"/>
      <c r="Q1330" s="2"/>
      <c r="R1330" s="2"/>
      <c r="S1330" s="2"/>
      <c r="T1330" s="2"/>
      <c r="U1330" s="2"/>
      <c r="V1330" s="2"/>
      <c r="W1330" s="2"/>
      <c r="X1330" s="2"/>
      <c r="Y1330" s="2"/>
      <c r="Z1330" s="2"/>
      <c r="AA1330" s="2"/>
      <c r="AB1330" s="2"/>
      <c r="AC1330" s="2"/>
      <c r="AD1330" s="2"/>
      <c r="AE1330" s="2"/>
      <c r="AF1330" s="2"/>
      <c r="AG1330" s="2"/>
      <c r="AH1330" s="2"/>
      <c r="AI1330" s="2"/>
      <c r="AJ1330" s="2"/>
      <c r="AK1330" s="2"/>
      <c r="AL1330" s="2"/>
      <c r="AM1330" s="2"/>
      <c r="AN1330" s="2"/>
      <c r="AO1330" s="2"/>
      <c r="AP1330" s="2"/>
      <c r="AQ1330" s="2"/>
      <c r="AR1330" s="2"/>
      <c r="AS1330" s="2"/>
    </row>
    <row r="1331" spans="1:45" ht="14.25" x14ac:dyDescent="0.2">
      <c r="A1331" s="2"/>
      <c r="B1331" s="2"/>
      <c r="C1331" s="2"/>
      <c r="D1331" s="2"/>
      <c r="E1331" s="2"/>
      <c r="F1331" s="2"/>
      <c r="G1331" s="2"/>
      <c r="H1331" s="2"/>
      <c r="I1331" s="2"/>
      <c r="J1331" s="2"/>
      <c r="K1331" s="2"/>
      <c r="L1331" s="2"/>
      <c r="M1331" s="2"/>
      <c r="N1331" s="2"/>
      <c r="O1331" s="2"/>
      <c r="P1331" s="2"/>
      <c r="Q1331" s="2"/>
      <c r="R1331" s="2"/>
      <c r="S1331" s="2"/>
      <c r="T1331" s="2"/>
      <c r="U1331" s="2"/>
      <c r="V1331" s="2"/>
      <c r="W1331" s="2"/>
      <c r="X1331" s="2"/>
      <c r="Y1331" s="2"/>
      <c r="Z1331" s="2"/>
      <c r="AA1331" s="2"/>
      <c r="AB1331" s="2"/>
      <c r="AC1331" s="2"/>
      <c r="AD1331" s="2"/>
      <c r="AE1331" s="2"/>
      <c r="AF1331" s="2"/>
      <c r="AG1331" s="2"/>
      <c r="AH1331" s="2"/>
      <c r="AI1331" s="2"/>
      <c r="AJ1331" s="2"/>
      <c r="AK1331" s="2"/>
      <c r="AL1331" s="2"/>
      <c r="AM1331" s="2"/>
      <c r="AN1331" s="2"/>
      <c r="AO1331" s="2"/>
      <c r="AP1331" s="2"/>
      <c r="AQ1331" s="2"/>
      <c r="AR1331" s="2"/>
      <c r="AS1331" s="2"/>
    </row>
    <row r="1332" spans="1:45" ht="14.25" x14ac:dyDescent="0.2">
      <c r="A1332" s="2"/>
      <c r="B1332" s="2"/>
      <c r="C1332" s="2"/>
      <c r="D1332" s="2"/>
      <c r="E1332" s="2"/>
      <c r="F1332" s="2"/>
      <c r="G1332" s="2"/>
      <c r="H1332" s="2"/>
      <c r="I1332" s="2"/>
      <c r="J1332" s="2"/>
      <c r="K1332" s="2"/>
      <c r="L1332" s="2"/>
      <c r="M1332" s="2"/>
      <c r="N1332" s="2"/>
      <c r="O1332" s="2"/>
      <c r="P1332" s="2"/>
      <c r="Q1332" s="2"/>
      <c r="R1332" s="2"/>
      <c r="S1332" s="2"/>
      <c r="T1332" s="2"/>
      <c r="U1332" s="2"/>
      <c r="V1332" s="2"/>
      <c r="W1332" s="2"/>
      <c r="X1332" s="2"/>
      <c r="Y1332" s="2"/>
      <c r="Z1332" s="2"/>
      <c r="AA1332" s="2"/>
      <c r="AB1332" s="2"/>
      <c r="AC1332" s="2"/>
      <c r="AD1332" s="2"/>
      <c r="AE1332" s="2"/>
      <c r="AF1332" s="2"/>
      <c r="AG1332" s="2"/>
      <c r="AH1332" s="2"/>
      <c r="AI1332" s="2"/>
      <c r="AJ1332" s="2"/>
      <c r="AK1332" s="2"/>
      <c r="AL1332" s="2"/>
      <c r="AM1332" s="2"/>
      <c r="AN1332" s="2"/>
      <c r="AO1332" s="2"/>
      <c r="AP1332" s="2"/>
      <c r="AQ1332" s="2"/>
      <c r="AR1332" s="2"/>
      <c r="AS1332" s="2"/>
    </row>
    <row r="1333" spans="1:45" ht="14.25" x14ac:dyDescent="0.2">
      <c r="A1333" s="2"/>
      <c r="B1333" s="2"/>
      <c r="C1333" s="2"/>
      <c r="D1333" s="2"/>
      <c r="E1333" s="2"/>
      <c r="F1333" s="2"/>
      <c r="G1333" s="2"/>
      <c r="H1333" s="2"/>
      <c r="I1333" s="2"/>
      <c r="J1333" s="2"/>
      <c r="K1333" s="2"/>
      <c r="L1333" s="2"/>
      <c r="M1333" s="2"/>
      <c r="N1333" s="2"/>
      <c r="O1333" s="2"/>
      <c r="P1333" s="2"/>
      <c r="Q1333" s="2"/>
      <c r="R1333" s="2"/>
      <c r="S1333" s="2"/>
      <c r="T1333" s="2"/>
      <c r="U1333" s="2"/>
      <c r="V1333" s="2"/>
      <c r="W1333" s="2"/>
      <c r="X1333" s="2"/>
      <c r="Y1333" s="2"/>
      <c r="Z1333" s="2"/>
      <c r="AA1333" s="2"/>
      <c r="AB1333" s="2"/>
      <c r="AC1333" s="2"/>
      <c r="AD1333" s="2"/>
      <c r="AE1333" s="2"/>
      <c r="AF1333" s="2"/>
      <c r="AG1333" s="2"/>
      <c r="AH1333" s="2"/>
      <c r="AI1333" s="2"/>
      <c r="AJ1333" s="2"/>
      <c r="AK1333" s="2"/>
      <c r="AL1333" s="2"/>
      <c r="AM1333" s="2"/>
      <c r="AN1333" s="2"/>
      <c r="AO1333" s="2"/>
      <c r="AP1333" s="2"/>
      <c r="AQ1333" s="2"/>
      <c r="AR1333" s="2"/>
      <c r="AS1333" s="2"/>
    </row>
    <row r="1334" spans="1:45" ht="14.25" x14ac:dyDescent="0.2">
      <c r="A1334" s="2"/>
      <c r="B1334" s="2"/>
      <c r="C1334" s="2"/>
      <c r="D1334" s="2"/>
      <c r="E1334" s="2"/>
      <c r="F1334" s="2"/>
      <c r="G1334" s="2"/>
      <c r="H1334" s="2"/>
      <c r="I1334" s="2"/>
      <c r="J1334" s="2"/>
      <c r="K1334" s="2"/>
      <c r="L1334" s="2"/>
      <c r="M1334" s="2"/>
      <c r="N1334" s="2"/>
      <c r="O1334" s="2"/>
      <c r="P1334" s="2"/>
      <c r="Q1334" s="2"/>
      <c r="R1334" s="2"/>
      <c r="S1334" s="2"/>
      <c r="T1334" s="2"/>
      <c r="U1334" s="2"/>
      <c r="V1334" s="2"/>
      <c r="W1334" s="2"/>
      <c r="X1334" s="2"/>
      <c r="Y1334" s="2"/>
      <c r="Z1334" s="2"/>
      <c r="AA1334" s="2"/>
      <c r="AB1334" s="2"/>
      <c r="AC1334" s="2"/>
      <c r="AD1334" s="2"/>
      <c r="AE1334" s="2"/>
      <c r="AF1334" s="2"/>
      <c r="AG1334" s="2"/>
      <c r="AH1334" s="2"/>
      <c r="AI1334" s="2"/>
      <c r="AJ1334" s="2"/>
      <c r="AK1334" s="2"/>
      <c r="AL1334" s="2"/>
      <c r="AM1334" s="2"/>
      <c r="AN1334" s="2"/>
      <c r="AO1334" s="2"/>
      <c r="AP1334" s="2"/>
      <c r="AQ1334" s="2"/>
      <c r="AR1334" s="2"/>
      <c r="AS1334" s="2"/>
    </row>
    <row r="1335" spans="1:45" ht="14.25" x14ac:dyDescent="0.2">
      <c r="A1335" s="2"/>
      <c r="B1335" s="2"/>
      <c r="C1335" s="2"/>
      <c r="D1335" s="2"/>
      <c r="E1335" s="2"/>
      <c r="F1335" s="2"/>
      <c r="G1335" s="2"/>
      <c r="H1335" s="2"/>
      <c r="I1335" s="2"/>
      <c r="J1335" s="2"/>
      <c r="K1335" s="2"/>
      <c r="L1335" s="2"/>
      <c r="M1335" s="2"/>
      <c r="N1335" s="2"/>
      <c r="O1335" s="2"/>
      <c r="P1335" s="2"/>
      <c r="Q1335" s="2"/>
      <c r="R1335" s="2"/>
      <c r="S1335" s="2"/>
      <c r="T1335" s="2"/>
      <c r="U1335" s="2"/>
      <c r="V1335" s="2"/>
      <c r="W1335" s="2"/>
      <c r="X1335" s="2"/>
      <c r="Y1335" s="2"/>
      <c r="Z1335" s="2"/>
      <c r="AA1335" s="2"/>
      <c r="AB1335" s="2"/>
      <c r="AC1335" s="2"/>
      <c r="AD1335" s="2"/>
      <c r="AE1335" s="2"/>
      <c r="AF1335" s="2"/>
      <c r="AG1335" s="2"/>
      <c r="AH1335" s="2"/>
      <c r="AI1335" s="2"/>
      <c r="AJ1335" s="2"/>
      <c r="AK1335" s="2"/>
      <c r="AL1335" s="2"/>
      <c r="AM1335" s="2"/>
      <c r="AN1335" s="2"/>
      <c r="AO1335" s="2"/>
      <c r="AP1335" s="2"/>
      <c r="AQ1335" s="2"/>
      <c r="AR1335" s="2"/>
      <c r="AS1335" s="2"/>
    </row>
    <row r="1336" spans="1:45" ht="14.25" x14ac:dyDescent="0.2">
      <c r="A1336" s="2"/>
      <c r="B1336" s="2"/>
      <c r="C1336" s="2"/>
      <c r="D1336" s="2"/>
      <c r="E1336" s="2"/>
      <c r="F1336" s="2"/>
      <c r="G1336" s="2"/>
      <c r="H1336" s="2"/>
      <c r="I1336" s="2"/>
      <c r="J1336" s="2"/>
      <c r="K1336" s="2"/>
      <c r="L1336" s="2"/>
      <c r="M1336" s="2"/>
      <c r="N1336" s="2"/>
      <c r="O1336" s="2"/>
      <c r="P1336" s="2"/>
      <c r="Q1336" s="2"/>
      <c r="R1336" s="2"/>
      <c r="S1336" s="2"/>
      <c r="T1336" s="2"/>
      <c r="U1336" s="2"/>
      <c r="V1336" s="2"/>
      <c r="W1336" s="2"/>
      <c r="X1336" s="2"/>
      <c r="Y1336" s="2"/>
      <c r="Z1336" s="2"/>
      <c r="AA1336" s="2"/>
      <c r="AB1336" s="2"/>
      <c r="AC1336" s="2"/>
      <c r="AD1336" s="2"/>
      <c r="AE1336" s="2"/>
      <c r="AF1336" s="2"/>
      <c r="AG1336" s="2"/>
      <c r="AH1336" s="2"/>
      <c r="AI1336" s="2"/>
      <c r="AJ1336" s="2"/>
      <c r="AK1336" s="2"/>
      <c r="AL1336" s="2"/>
      <c r="AM1336" s="2"/>
      <c r="AN1336" s="2"/>
      <c r="AO1336" s="2"/>
      <c r="AP1336" s="2"/>
      <c r="AQ1336" s="2"/>
      <c r="AR1336" s="2"/>
      <c r="AS1336" s="2"/>
    </row>
    <row r="1337" spans="1:45" ht="14.25" x14ac:dyDescent="0.2">
      <c r="A1337" s="2"/>
      <c r="B1337" s="2"/>
      <c r="C1337" s="2"/>
      <c r="D1337" s="2"/>
      <c r="E1337" s="2"/>
      <c r="F1337" s="2"/>
      <c r="G1337" s="2"/>
      <c r="H1337" s="2"/>
      <c r="I1337" s="2"/>
      <c r="J1337" s="2"/>
      <c r="K1337" s="2"/>
      <c r="L1337" s="2"/>
      <c r="M1337" s="2"/>
      <c r="N1337" s="2"/>
      <c r="O1337" s="2"/>
      <c r="P1337" s="2"/>
      <c r="Q1337" s="2"/>
      <c r="R1337" s="2"/>
      <c r="S1337" s="2"/>
      <c r="T1337" s="2"/>
      <c r="U1337" s="2"/>
      <c r="V1337" s="2"/>
      <c r="W1337" s="2"/>
      <c r="X1337" s="2"/>
      <c r="Y1337" s="2"/>
      <c r="Z1337" s="2"/>
      <c r="AA1337" s="2"/>
      <c r="AB1337" s="2"/>
      <c r="AC1337" s="2"/>
      <c r="AD1337" s="2"/>
      <c r="AE1337" s="2"/>
      <c r="AF1337" s="2"/>
      <c r="AG1337" s="2"/>
      <c r="AH1337" s="2"/>
      <c r="AI1337" s="2"/>
      <c r="AJ1337" s="2"/>
      <c r="AK1337" s="2"/>
      <c r="AL1337" s="2"/>
      <c r="AM1337" s="2"/>
      <c r="AN1337" s="2"/>
      <c r="AO1337" s="2"/>
      <c r="AP1337" s="2"/>
      <c r="AQ1337" s="2"/>
      <c r="AR1337" s="2"/>
      <c r="AS1337" s="2"/>
    </row>
    <row r="1338" spans="1:45" ht="14.25" x14ac:dyDescent="0.2">
      <c r="A1338" s="2"/>
      <c r="B1338" s="2"/>
      <c r="C1338" s="2"/>
      <c r="D1338" s="2"/>
      <c r="E1338" s="2"/>
      <c r="F1338" s="2"/>
      <c r="G1338" s="2"/>
      <c r="H1338" s="2"/>
      <c r="I1338" s="2"/>
      <c r="J1338" s="2"/>
      <c r="K1338" s="2"/>
      <c r="L1338" s="2"/>
      <c r="M1338" s="2"/>
      <c r="N1338" s="2"/>
      <c r="O1338" s="2"/>
      <c r="P1338" s="2"/>
      <c r="Q1338" s="2"/>
      <c r="R1338" s="2"/>
      <c r="S1338" s="2"/>
      <c r="T1338" s="2"/>
      <c r="U1338" s="2"/>
      <c r="V1338" s="2"/>
      <c r="W1338" s="2"/>
      <c r="X1338" s="2"/>
      <c r="Y1338" s="2"/>
      <c r="Z1338" s="2"/>
      <c r="AA1338" s="2"/>
      <c r="AB1338" s="2"/>
      <c r="AC1338" s="2"/>
      <c r="AD1338" s="2"/>
      <c r="AE1338" s="2"/>
      <c r="AF1338" s="2"/>
      <c r="AG1338" s="2"/>
      <c r="AH1338" s="2"/>
      <c r="AI1338" s="2"/>
      <c r="AJ1338" s="2"/>
      <c r="AK1338" s="2"/>
      <c r="AL1338" s="2"/>
      <c r="AM1338" s="2"/>
      <c r="AN1338" s="2"/>
      <c r="AO1338" s="2"/>
      <c r="AP1338" s="2"/>
      <c r="AQ1338" s="2"/>
      <c r="AR1338" s="2"/>
      <c r="AS1338" s="2"/>
    </row>
    <row r="1339" spans="1:45" ht="14.25" x14ac:dyDescent="0.2">
      <c r="A1339" s="2"/>
      <c r="B1339" s="2"/>
      <c r="C1339" s="2"/>
      <c r="D1339" s="2"/>
      <c r="E1339" s="2"/>
      <c r="F1339" s="2"/>
      <c r="G1339" s="2"/>
      <c r="H1339" s="2"/>
      <c r="I1339" s="2"/>
      <c r="J1339" s="2"/>
      <c r="K1339" s="2"/>
      <c r="L1339" s="2"/>
      <c r="M1339" s="2"/>
      <c r="N1339" s="2"/>
      <c r="O1339" s="2"/>
      <c r="P1339" s="2"/>
      <c r="Q1339" s="2"/>
      <c r="R1339" s="2"/>
      <c r="S1339" s="2"/>
      <c r="T1339" s="2"/>
      <c r="U1339" s="2"/>
      <c r="V1339" s="2"/>
      <c r="W1339" s="2"/>
      <c r="X1339" s="2"/>
      <c r="Y1339" s="2"/>
      <c r="Z1339" s="2"/>
      <c r="AA1339" s="2"/>
      <c r="AB1339" s="2"/>
      <c r="AC1339" s="2"/>
      <c r="AD1339" s="2"/>
      <c r="AE1339" s="2"/>
      <c r="AF1339" s="2"/>
      <c r="AG1339" s="2"/>
      <c r="AH1339" s="2"/>
      <c r="AI1339" s="2"/>
      <c r="AJ1339" s="2"/>
      <c r="AK1339" s="2"/>
      <c r="AL1339" s="2"/>
      <c r="AM1339" s="2"/>
      <c r="AN1339" s="2"/>
      <c r="AO1339" s="2"/>
      <c r="AP1339" s="2"/>
      <c r="AQ1339" s="2"/>
      <c r="AR1339" s="2"/>
      <c r="AS1339" s="2"/>
    </row>
    <row r="1340" spans="1:45" ht="14.25" x14ac:dyDescent="0.2">
      <c r="A1340" s="2"/>
      <c r="B1340" s="2"/>
      <c r="C1340" s="2"/>
      <c r="D1340" s="2"/>
      <c r="E1340" s="2"/>
      <c r="F1340" s="2"/>
      <c r="G1340" s="2"/>
      <c r="H1340" s="2"/>
      <c r="I1340" s="2"/>
      <c r="J1340" s="2"/>
      <c r="K1340" s="2"/>
      <c r="L1340" s="2"/>
      <c r="M1340" s="2"/>
      <c r="N1340" s="2"/>
      <c r="O1340" s="2"/>
      <c r="P1340" s="2"/>
      <c r="Q1340" s="2"/>
      <c r="R1340" s="2"/>
      <c r="S1340" s="2"/>
      <c r="T1340" s="2"/>
      <c r="U1340" s="2"/>
      <c r="V1340" s="2"/>
      <c r="W1340" s="2"/>
      <c r="X1340" s="2"/>
      <c r="Y1340" s="2"/>
      <c r="Z1340" s="2"/>
      <c r="AA1340" s="2"/>
      <c r="AB1340" s="2"/>
      <c r="AC1340" s="2"/>
      <c r="AD1340" s="2"/>
      <c r="AE1340" s="2"/>
      <c r="AF1340" s="2"/>
      <c r="AG1340" s="2"/>
      <c r="AH1340" s="2"/>
      <c r="AI1340" s="2"/>
      <c r="AJ1340" s="2"/>
      <c r="AK1340" s="2"/>
      <c r="AL1340" s="2"/>
      <c r="AM1340" s="2"/>
      <c r="AN1340" s="2"/>
      <c r="AO1340" s="2"/>
      <c r="AP1340" s="2"/>
      <c r="AQ1340" s="2"/>
      <c r="AR1340" s="2"/>
      <c r="AS1340" s="2"/>
    </row>
    <row r="1341" spans="1:45" ht="14.25" x14ac:dyDescent="0.2">
      <c r="A1341" s="2"/>
      <c r="B1341" s="2"/>
      <c r="C1341" s="2"/>
      <c r="D1341" s="2"/>
      <c r="E1341" s="2"/>
      <c r="F1341" s="2"/>
      <c r="G1341" s="2"/>
      <c r="H1341" s="2"/>
      <c r="I1341" s="2"/>
      <c r="J1341" s="2"/>
      <c r="K1341" s="2"/>
      <c r="L1341" s="2"/>
      <c r="M1341" s="2"/>
      <c r="N1341" s="2"/>
      <c r="O1341" s="2"/>
      <c r="P1341" s="2"/>
      <c r="Q1341" s="2"/>
      <c r="R1341" s="2"/>
      <c r="S1341" s="2"/>
      <c r="T1341" s="2"/>
      <c r="U1341" s="2"/>
      <c r="V1341" s="2"/>
      <c r="W1341" s="2"/>
      <c r="X1341" s="2"/>
      <c r="Y1341" s="2"/>
      <c r="Z1341" s="2"/>
      <c r="AA1341" s="2"/>
      <c r="AB1341" s="2"/>
      <c r="AC1341" s="2"/>
      <c r="AD1341" s="2"/>
      <c r="AE1341" s="2"/>
      <c r="AF1341" s="2"/>
      <c r="AG1341" s="2"/>
      <c r="AH1341" s="2"/>
      <c r="AI1341" s="2"/>
      <c r="AJ1341" s="2"/>
      <c r="AK1341" s="2"/>
      <c r="AL1341" s="2"/>
      <c r="AM1341" s="2"/>
      <c r="AN1341" s="2"/>
      <c r="AO1341" s="2"/>
      <c r="AP1341" s="2"/>
      <c r="AQ1341" s="2"/>
      <c r="AR1341" s="2"/>
      <c r="AS1341" s="2"/>
    </row>
    <row r="1342" spans="1:45" ht="14.25" x14ac:dyDescent="0.2">
      <c r="A1342" s="2"/>
      <c r="B1342" s="2"/>
      <c r="C1342" s="2"/>
      <c r="D1342" s="2"/>
      <c r="E1342" s="2"/>
      <c r="F1342" s="2"/>
      <c r="G1342" s="2"/>
      <c r="H1342" s="2"/>
      <c r="I1342" s="2"/>
      <c r="J1342" s="2"/>
      <c r="K1342" s="2"/>
      <c r="L1342" s="2"/>
      <c r="M1342" s="2"/>
      <c r="N1342" s="2"/>
      <c r="O1342" s="2"/>
      <c r="P1342" s="2"/>
      <c r="Q1342" s="2"/>
      <c r="R1342" s="2"/>
      <c r="S1342" s="2"/>
      <c r="T1342" s="2"/>
      <c r="U1342" s="2"/>
      <c r="V1342" s="2"/>
      <c r="W1342" s="2"/>
      <c r="X1342" s="2"/>
      <c r="Y1342" s="2"/>
      <c r="Z1342" s="2"/>
      <c r="AA1342" s="2"/>
      <c r="AB1342" s="2"/>
      <c r="AC1342" s="2"/>
      <c r="AD1342" s="2"/>
      <c r="AE1342" s="2"/>
      <c r="AF1342" s="2"/>
      <c r="AG1342" s="2"/>
      <c r="AH1342" s="2"/>
      <c r="AI1342" s="2"/>
      <c r="AJ1342" s="2"/>
      <c r="AK1342" s="2"/>
      <c r="AL1342" s="2"/>
      <c r="AM1342" s="2"/>
      <c r="AN1342" s="2"/>
      <c r="AO1342" s="2"/>
      <c r="AP1342" s="2"/>
      <c r="AQ1342" s="2"/>
      <c r="AR1342" s="2"/>
      <c r="AS1342" s="2"/>
    </row>
    <row r="1343" spans="1:45" ht="14.25" x14ac:dyDescent="0.2">
      <c r="A1343" s="2"/>
      <c r="B1343" s="2"/>
      <c r="C1343" s="2"/>
      <c r="D1343" s="2"/>
      <c r="E1343" s="2"/>
      <c r="F1343" s="2"/>
      <c r="G1343" s="2"/>
      <c r="H1343" s="2"/>
      <c r="I1343" s="2"/>
      <c r="J1343" s="2"/>
      <c r="K1343" s="2"/>
      <c r="L1343" s="2"/>
      <c r="M1343" s="2"/>
      <c r="N1343" s="2"/>
      <c r="O1343" s="2"/>
      <c r="P1343" s="2"/>
      <c r="Q1343" s="2"/>
      <c r="R1343" s="2"/>
      <c r="S1343" s="2"/>
      <c r="T1343" s="2"/>
      <c r="U1343" s="2"/>
      <c r="V1343" s="2"/>
      <c r="W1343" s="2"/>
      <c r="X1343" s="2"/>
      <c r="Y1343" s="2"/>
      <c r="Z1343" s="2"/>
      <c r="AA1343" s="2"/>
      <c r="AB1343" s="2"/>
      <c r="AC1343" s="2"/>
      <c r="AD1343" s="2"/>
      <c r="AE1343" s="2"/>
      <c r="AF1343" s="2"/>
      <c r="AG1343" s="2"/>
      <c r="AH1343" s="2"/>
      <c r="AI1343" s="2"/>
      <c r="AJ1343" s="2"/>
      <c r="AK1343" s="2"/>
      <c r="AL1343" s="2"/>
      <c r="AM1343" s="2"/>
      <c r="AN1343" s="2"/>
      <c r="AO1343" s="2"/>
      <c r="AP1343" s="2"/>
      <c r="AQ1343" s="2"/>
      <c r="AR1343" s="2"/>
      <c r="AS1343" s="2"/>
    </row>
    <row r="1344" spans="1:45" ht="14.25" x14ac:dyDescent="0.2">
      <c r="A1344" s="2"/>
      <c r="B1344" s="2"/>
      <c r="C1344" s="2"/>
      <c r="D1344" s="2"/>
      <c r="E1344" s="2"/>
      <c r="F1344" s="2"/>
      <c r="G1344" s="2"/>
      <c r="H1344" s="2"/>
      <c r="I1344" s="2"/>
      <c r="J1344" s="2"/>
      <c r="K1344" s="2"/>
      <c r="L1344" s="2"/>
      <c r="M1344" s="2"/>
      <c r="N1344" s="2"/>
      <c r="O1344" s="2"/>
      <c r="P1344" s="2"/>
      <c r="Q1344" s="2"/>
      <c r="R1344" s="2"/>
      <c r="S1344" s="2"/>
      <c r="T1344" s="2"/>
      <c r="U1344" s="2"/>
      <c r="V1344" s="2"/>
      <c r="W1344" s="2"/>
      <c r="X1344" s="2"/>
      <c r="Y1344" s="2"/>
      <c r="Z1344" s="2"/>
      <c r="AA1344" s="2"/>
      <c r="AB1344" s="2"/>
      <c r="AC1344" s="2"/>
      <c r="AD1344" s="2"/>
      <c r="AE1344" s="2"/>
      <c r="AF1344" s="2"/>
      <c r="AG1344" s="2"/>
      <c r="AH1344" s="2"/>
      <c r="AI1344" s="2"/>
      <c r="AJ1344" s="2"/>
      <c r="AK1344" s="2"/>
      <c r="AL1344" s="2"/>
      <c r="AM1344" s="2"/>
      <c r="AN1344" s="2"/>
      <c r="AO1344" s="2"/>
      <c r="AP1344" s="2"/>
      <c r="AQ1344" s="2"/>
      <c r="AR1344" s="2"/>
      <c r="AS1344" s="2"/>
    </row>
    <row r="1345" spans="1:45" ht="14.25" x14ac:dyDescent="0.2">
      <c r="A1345" s="2"/>
      <c r="B1345" s="2"/>
      <c r="C1345" s="2"/>
      <c r="D1345" s="2"/>
      <c r="E1345" s="2"/>
      <c r="F1345" s="2"/>
      <c r="G1345" s="2"/>
      <c r="H1345" s="2"/>
      <c r="I1345" s="2"/>
      <c r="J1345" s="2"/>
      <c r="K1345" s="2"/>
      <c r="L1345" s="2"/>
      <c r="M1345" s="2"/>
      <c r="N1345" s="2"/>
      <c r="O1345" s="2"/>
      <c r="P1345" s="2"/>
      <c r="Q1345" s="2"/>
      <c r="R1345" s="2"/>
      <c r="S1345" s="2"/>
      <c r="T1345" s="2"/>
      <c r="U1345" s="2"/>
      <c r="V1345" s="2"/>
      <c r="W1345" s="2"/>
      <c r="X1345" s="2"/>
      <c r="Y1345" s="2"/>
      <c r="Z1345" s="2"/>
      <c r="AA1345" s="2"/>
      <c r="AB1345" s="2"/>
      <c r="AC1345" s="2"/>
      <c r="AD1345" s="2"/>
      <c r="AE1345" s="2"/>
      <c r="AF1345" s="2"/>
      <c r="AG1345" s="2"/>
      <c r="AH1345" s="2"/>
      <c r="AI1345" s="2"/>
      <c r="AJ1345" s="2"/>
      <c r="AK1345" s="2"/>
      <c r="AL1345" s="2"/>
      <c r="AM1345" s="2"/>
      <c r="AN1345" s="2"/>
      <c r="AO1345" s="2"/>
      <c r="AP1345" s="2"/>
      <c r="AQ1345" s="2"/>
      <c r="AR1345" s="2"/>
      <c r="AS1345" s="2"/>
    </row>
    <row r="1346" spans="1:45" ht="14.25" x14ac:dyDescent="0.2">
      <c r="A1346" s="2"/>
      <c r="B1346" s="2"/>
      <c r="C1346" s="2"/>
      <c r="D1346" s="2"/>
      <c r="E1346" s="2"/>
      <c r="F1346" s="2"/>
      <c r="G1346" s="2"/>
      <c r="H1346" s="2"/>
      <c r="I1346" s="2"/>
      <c r="J1346" s="2"/>
      <c r="K1346" s="2"/>
      <c r="L1346" s="2"/>
      <c r="M1346" s="2"/>
      <c r="N1346" s="2"/>
      <c r="O1346" s="2"/>
      <c r="P1346" s="2"/>
      <c r="Q1346" s="2"/>
      <c r="R1346" s="2"/>
      <c r="S1346" s="2"/>
      <c r="T1346" s="2"/>
      <c r="U1346" s="2"/>
      <c r="V1346" s="2"/>
      <c r="W1346" s="2"/>
      <c r="X1346" s="2"/>
      <c r="Y1346" s="2"/>
      <c r="Z1346" s="2"/>
      <c r="AA1346" s="2"/>
      <c r="AB1346" s="2"/>
      <c r="AC1346" s="2"/>
      <c r="AD1346" s="2"/>
      <c r="AE1346" s="2"/>
      <c r="AF1346" s="2"/>
      <c r="AG1346" s="2"/>
      <c r="AH1346" s="2"/>
      <c r="AI1346" s="2"/>
      <c r="AJ1346" s="2"/>
      <c r="AK1346" s="2"/>
      <c r="AL1346" s="2"/>
      <c r="AM1346" s="2"/>
      <c r="AN1346" s="2"/>
      <c r="AO1346" s="2"/>
      <c r="AP1346" s="2"/>
      <c r="AQ1346" s="2"/>
      <c r="AR1346" s="2"/>
      <c r="AS1346" s="2"/>
    </row>
    <row r="1347" spans="1:45" ht="14.25" x14ac:dyDescent="0.2">
      <c r="A1347" s="2"/>
      <c r="B1347" s="2"/>
      <c r="C1347" s="2"/>
      <c r="D1347" s="2"/>
      <c r="E1347" s="2"/>
      <c r="F1347" s="2"/>
      <c r="G1347" s="2"/>
      <c r="H1347" s="2"/>
      <c r="I1347" s="2"/>
      <c r="J1347" s="2"/>
      <c r="K1347" s="2"/>
      <c r="L1347" s="2"/>
      <c r="M1347" s="2"/>
      <c r="N1347" s="2"/>
      <c r="O1347" s="2"/>
      <c r="P1347" s="2"/>
      <c r="Q1347" s="2"/>
      <c r="R1347" s="2"/>
      <c r="S1347" s="2"/>
      <c r="T1347" s="2"/>
      <c r="U1347" s="2"/>
      <c r="V1347" s="2"/>
      <c r="W1347" s="2"/>
      <c r="X1347" s="2"/>
      <c r="Y1347" s="2"/>
      <c r="Z1347" s="2"/>
      <c r="AA1347" s="2"/>
      <c r="AB1347" s="2"/>
      <c r="AC1347" s="2"/>
      <c r="AD1347" s="2"/>
      <c r="AE1347" s="2"/>
      <c r="AF1347" s="2"/>
      <c r="AG1347" s="2"/>
      <c r="AH1347" s="2"/>
      <c r="AI1347" s="2"/>
      <c r="AJ1347" s="2"/>
      <c r="AK1347" s="2"/>
      <c r="AL1347" s="2"/>
      <c r="AM1347" s="2"/>
      <c r="AN1347" s="2"/>
      <c r="AO1347" s="2"/>
      <c r="AP1347" s="2"/>
      <c r="AQ1347" s="2"/>
      <c r="AR1347" s="2"/>
      <c r="AS1347" s="2"/>
    </row>
    <row r="1348" spans="1:45" ht="14.25" x14ac:dyDescent="0.2">
      <c r="A1348" s="2"/>
      <c r="B1348" s="2"/>
      <c r="C1348" s="2"/>
      <c r="D1348" s="2"/>
      <c r="E1348" s="2"/>
      <c r="F1348" s="2"/>
      <c r="G1348" s="2"/>
      <c r="H1348" s="2"/>
      <c r="I1348" s="2"/>
      <c r="J1348" s="2"/>
      <c r="K1348" s="2"/>
      <c r="L1348" s="2"/>
      <c r="M1348" s="2"/>
      <c r="N1348" s="2"/>
      <c r="O1348" s="2"/>
      <c r="P1348" s="2"/>
      <c r="Q1348" s="2"/>
      <c r="R1348" s="2"/>
      <c r="S1348" s="2"/>
      <c r="T1348" s="2"/>
      <c r="U1348" s="2"/>
      <c r="V1348" s="2"/>
      <c r="W1348" s="2"/>
      <c r="X1348" s="2"/>
      <c r="Y1348" s="2"/>
      <c r="Z1348" s="2"/>
      <c r="AA1348" s="2"/>
      <c r="AB1348" s="2"/>
      <c r="AC1348" s="2"/>
      <c r="AD1348" s="2"/>
      <c r="AE1348" s="2"/>
      <c r="AF1348" s="2"/>
      <c r="AG1348" s="2"/>
      <c r="AH1348" s="2"/>
      <c r="AI1348" s="2"/>
      <c r="AJ1348" s="2"/>
      <c r="AK1348" s="2"/>
      <c r="AL1348" s="2"/>
      <c r="AM1348" s="2"/>
      <c r="AN1348" s="2"/>
      <c r="AO1348" s="2"/>
      <c r="AP1348" s="2"/>
      <c r="AQ1348" s="2"/>
      <c r="AR1348" s="2"/>
      <c r="AS1348" s="2"/>
    </row>
    <row r="1349" spans="1:45" ht="14.25" x14ac:dyDescent="0.2">
      <c r="A1349" s="2"/>
      <c r="B1349" s="2"/>
      <c r="C1349" s="2"/>
      <c r="D1349" s="2"/>
      <c r="E1349" s="2"/>
      <c r="F1349" s="2"/>
      <c r="G1349" s="2"/>
      <c r="H1349" s="2"/>
      <c r="I1349" s="2"/>
      <c r="J1349" s="2"/>
      <c r="K1349" s="2"/>
      <c r="L1349" s="2"/>
      <c r="M1349" s="2"/>
      <c r="N1349" s="2"/>
      <c r="O1349" s="2"/>
      <c r="P1349" s="2"/>
      <c r="Q1349" s="2"/>
      <c r="R1349" s="2"/>
      <c r="S1349" s="2"/>
      <c r="T1349" s="2"/>
      <c r="U1349" s="2"/>
      <c r="V1349" s="2"/>
      <c r="W1349" s="2"/>
      <c r="X1349" s="2"/>
      <c r="Y1349" s="2"/>
      <c r="Z1349" s="2"/>
      <c r="AA1349" s="2"/>
      <c r="AB1349" s="2"/>
      <c r="AC1349" s="2"/>
      <c r="AD1349" s="2"/>
      <c r="AE1349" s="2"/>
      <c r="AF1349" s="2"/>
      <c r="AG1349" s="2"/>
      <c r="AH1349" s="2"/>
      <c r="AI1349" s="2"/>
      <c r="AJ1349" s="2"/>
      <c r="AK1349" s="2"/>
      <c r="AL1349" s="2"/>
      <c r="AM1349" s="2"/>
      <c r="AN1349" s="2"/>
      <c r="AO1349" s="2"/>
      <c r="AP1349" s="2"/>
      <c r="AQ1349" s="2"/>
      <c r="AR1349" s="2"/>
      <c r="AS1349" s="2"/>
    </row>
    <row r="1350" spans="1:45" ht="14.25" x14ac:dyDescent="0.2">
      <c r="A1350" s="2"/>
      <c r="B1350" s="2"/>
      <c r="C1350" s="2"/>
      <c r="D1350" s="2"/>
      <c r="E1350" s="2"/>
      <c r="F1350" s="2"/>
      <c r="G1350" s="2"/>
      <c r="H1350" s="2"/>
      <c r="I1350" s="2"/>
      <c r="J1350" s="2"/>
      <c r="K1350" s="2"/>
      <c r="L1350" s="2"/>
      <c r="M1350" s="2"/>
      <c r="N1350" s="2"/>
      <c r="O1350" s="2"/>
      <c r="P1350" s="2"/>
      <c r="Q1350" s="2"/>
      <c r="R1350" s="2"/>
      <c r="S1350" s="2"/>
      <c r="T1350" s="2"/>
      <c r="U1350" s="2"/>
      <c r="V1350" s="2"/>
      <c r="W1350" s="2"/>
      <c r="X1350" s="2"/>
      <c r="Y1350" s="2"/>
      <c r="Z1350" s="2"/>
      <c r="AA1350" s="2"/>
      <c r="AB1350" s="2"/>
      <c r="AC1350" s="2"/>
      <c r="AD1350" s="2"/>
      <c r="AE1350" s="2"/>
      <c r="AF1350" s="2"/>
      <c r="AG1350" s="2"/>
      <c r="AH1350" s="2"/>
      <c r="AI1350" s="2"/>
      <c r="AJ1350" s="2"/>
      <c r="AK1350" s="2"/>
      <c r="AL1350" s="2"/>
      <c r="AM1350" s="2"/>
      <c r="AN1350" s="2"/>
      <c r="AO1350" s="2"/>
      <c r="AP1350" s="2"/>
      <c r="AQ1350" s="2"/>
      <c r="AR1350" s="2"/>
      <c r="AS1350" s="2"/>
    </row>
    <row r="1351" spans="1:45" ht="14.25" x14ac:dyDescent="0.2">
      <c r="A1351" s="2"/>
      <c r="B1351" s="2"/>
      <c r="C1351" s="2"/>
      <c r="D1351" s="2"/>
      <c r="E1351" s="2"/>
      <c r="F1351" s="2"/>
      <c r="G1351" s="2"/>
      <c r="H1351" s="2"/>
      <c r="I1351" s="2"/>
      <c r="J1351" s="2"/>
      <c r="K1351" s="2"/>
      <c r="L1351" s="2"/>
      <c r="M1351" s="2"/>
      <c r="N1351" s="2"/>
      <c r="O1351" s="2"/>
      <c r="P1351" s="2"/>
      <c r="Q1351" s="2"/>
      <c r="R1351" s="2"/>
      <c r="S1351" s="2"/>
      <c r="T1351" s="2"/>
      <c r="U1351" s="2"/>
      <c r="V1351" s="2"/>
      <c r="W1351" s="2"/>
      <c r="X1351" s="2"/>
      <c r="Y1351" s="2"/>
      <c r="Z1351" s="2"/>
      <c r="AA1351" s="2"/>
      <c r="AB1351" s="2"/>
      <c r="AC1351" s="2"/>
      <c r="AD1351" s="2"/>
      <c r="AE1351" s="2"/>
      <c r="AF1351" s="2"/>
      <c r="AG1351" s="2"/>
      <c r="AH1351" s="2"/>
      <c r="AI1351" s="2"/>
      <c r="AJ1351" s="2"/>
      <c r="AK1351" s="2"/>
      <c r="AL1351" s="2"/>
      <c r="AM1351" s="2"/>
      <c r="AN1351" s="2"/>
      <c r="AO1351" s="2"/>
      <c r="AP1351" s="2"/>
      <c r="AQ1351" s="2"/>
      <c r="AR1351" s="2"/>
      <c r="AS1351" s="2"/>
    </row>
    <row r="1352" spans="1:45" ht="14.25" x14ac:dyDescent="0.2">
      <c r="A1352" s="2"/>
      <c r="B1352" s="2"/>
      <c r="C1352" s="2"/>
      <c r="D1352" s="2"/>
      <c r="E1352" s="2"/>
      <c r="F1352" s="2"/>
      <c r="G1352" s="2"/>
      <c r="H1352" s="2"/>
      <c r="I1352" s="2"/>
      <c r="J1352" s="2"/>
      <c r="K1352" s="2"/>
      <c r="L1352" s="2"/>
      <c r="M1352" s="2"/>
      <c r="N1352" s="2"/>
      <c r="O1352" s="2"/>
      <c r="P1352" s="2"/>
      <c r="Q1352" s="2"/>
      <c r="R1352" s="2"/>
      <c r="S1352" s="2"/>
      <c r="T1352" s="2"/>
      <c r="U1352" s="2"/>
      <c r="V1352" s="2"/>
      <c r="W1352" s="2"/>
      <c r="X1352" s="2"/>
      <c r="Y1352" s="2"/>
      <c r="Z1352" s="2"/>
      <c r="AA1352" s="2"/>
      <c r="AB1352" s="2"/>
      <c r="AC1352" s="2"/>
      <c r="AD1352" s="2"/>
      <c r="AE1352" s="2"/>
      <c r="AF1352" s="2"/>
      <c r="AG1352" s="2"/>
      <c r="AH1352" s="2"/>
      <c r="AI1352" s="2"/>
      <c r="AJ1352" s="2"/>
      <c r="AK1352" s="2"/>
      <c r="AL1352" s="2"/>
      <c r="AM1352" s="2"/>
      <c r="AN1352" s="2"/>
      <c r="AO1352" s="2"/>
      <c r="AP1352" s="2"/>
      <c r="AQ1352" s="2"/>
      <c r="AR1352" s="2"/>
      <c r="AS1352" s="2"/>
    </row>
    <row r="1353" spans="1:45" ht="14.25" x14ac:dyDescent="0.2">
      <c r="A1353" s="2"/>
      <c r="B1353" s="2"/>
      <c r="C1353" s="2"/>
      <c r="D1353" s="2"/>
      <c r="E1353" s="2"/>
      <c r="F1353" s="2"/>
      <c r="G1353" s="2"/>
      <c r="H1353" s="2"/>
      <c r="I1353" s="2"/>
      <c r="J1353" s="2"/>
      <c r="K1353" s="2"/>
      <c r="L1353" s="2"/>
      <c r="M1353" s="2"/>
      <c r="N1353" s="2"/>
      <c r="O1353" s="2"/>
      <c r="P1353" s="2"/>
      <c r="Q1353" s="2"/>
      <c r="R1353" s="2"/>
      <c r="S1353" s="2"/>
      <c r="T1353" s="2"/>
      <c r="U1353" s="2"/>
      <c r="V1353" s="2"/>
      <c r="W1353" s="2"/>
      <c r="X1353" s="2"/>
      <c r="Y1353" s="2"/>
      <c r="Z1353" s="2"/>
      <c r="AA1353" s="2"/>
      <c r="AB1353" s="2"/>
      <c r="AC1353" s="2"/>
      <c r="AD1353" s="2"/>
      <c r="AE1353" s="2"/>
      <c r="AF1353" s="2"/>
      <c r="AG1353" s="2"/>
      <c r="AH1353" s="2"/>
      <c r="AI1353" s="2"/>
      <c r="AJ1353" s="2"/>
      <c r="AK1353" s="2"/>
      <c r="AL1353" s="2"/>
      <c r="AM1353" s="2"/>
      <c r="AN1353" s="2"/>
      <c r="AO1353" s="2"/>
      <c r="AP1353" s="2"/>
      <c r="AQ1353" s="2"/>
      <c r="AR1353" s="2"/>
      <c r="AS1353" s="2"/>
    </row>
    <row r="1354" spans="1:45" ht="14.25" x14ac:dyDescent="0.2">
      <c r="A1354" s="2"/>
      <c r="B1354" s="2"/>
      <c r="C1354" s="2"/>
      <c r="D1354" s="2"/>
      <c r="E1354" s="2"/>
      <c r="F1354" s="2"/>
      <c r="G1354" s="2"/>
      <c r="H1354" s="2"/>
      <c r="I1354" s="2"/>
      <c r="J1354" s="2"/>
      <c r="K1354" s="2"/>
      <c r="L1354" s="2"/>
      <c r="M1354" s="2"/>
      <c r="N1354" s="2"/>
      <c r="O1354" s="2"/>
      <c r="P1354" s="2"/>
      <c r="Q1354" s="2"/>
      <c r="R1354" s="2"/>
      <c r="S1354" s="2"/>
      <c r="T1354" s="2"/>
      <c r="U1354" s="2"/>
      <c r="V1354" s="2"/>
      <c r="W1354" s="2"/>
      <c r="X1354" s="2"/>
      <c r="Y1354" s="2"/>
      <c r="Z1354" s="2"/>
      <c r="AA1354" s="2"/>
      <c r="AB1354" s="2"/>
      <c r="AC1354" s="2"/>
      <c r="AD1354" s="2"/>
      <c r="AE1354" s="2"/>
      <c r="AF1354" s="2"/>
      <c r="AG1354" s="2"/>
      <c r="AH1354" s="2"/>
      <c r="AI1354" s="2"/>
      <c r="AJ1354" s="2"/>
      <c r="AK1354" s="2"/>
      <c r="AL1354" s="2"/>
      <c r="AM1354" s="2"/>
      <c r="AN1354" s="2"/>
      <c r="AO1354" s="2"/>
      <c r="AP1354" s="2"/>
      <c r="AQ1354" s="2"/>
      <c r="AR1354" s="2"/>
      <c r="AS1354" s="2"/>
    </row>
    <row r="1355" spans="1:45" ht="14.25" x14ac:dyDescent="0.2">
      <c r="A1355" s="2"/>
      <c r="B1355" s="2"/>
      <c r="C1355" s="2"/>
      <c r="D1355" s="2"/>
      <c r="E1355" s="2"/>
      <c r="F1355" s="2"/>
      <c r="G1355" s="2"/>
      <c r="H1355" s="2"/>
      <c r="I1355" s="2"/>
      <c r="J1355" s="2"/>
      <c r="K1355" s="2"/>
      <c r="L1355" s="2"/>
      <c r="M1355" s="2"/>
      <c r="N1355" s="2"/>
      <c r="O1355" s="2"/>
      <c r="P1355" s="2"/>
      <c r="Q1355" s="2"/>
      <c r="R1355" s="2"/>
      <c r="S1355" s="2"/>
      <c r="T1355" s="2"/>
      <c r="U1355" s="2"/>
      <c r="V1355" s="2"/>
      <c r="W1355" s="2"/>
      <c r="X1355" s="2"/>
      <c r="Y1355" s="2"/>
      <c r="Z1355" s="2"/>
      <c r="AA1355" s="2"/>
      <c r="AB1355" s="2"/>
      <c r="AC1355" s="2"/>
      <c r="AD1355" s="2"/>
      <c r="AE1355" s="2"/>
      <c r="AF1355" s="2"/>
      <c r="AG1355" s="2"/>
      <c r="AH1355" s="2"/>
      <c r="AI1355" s="2"/>
      <c r="AJ1355" s="2"/>
      <c r="AK1355" s="2"/>
      <c r="AL1355" s="2"/>
      <c r="AM1355" s="2"/>
      <c r="AN1355" s="2"/>
      <c r="AO1355" s="2"/>
      <c r="AP1355" s="2"/>
      <c r="AQ1355" s="2"/>
      <c r="AR1355" s="2"/>
      <c r="AS1355" s="2"/>
    </row>
    <row r="1356" spans="1:45" ht="14.25" x14ac:dyDescent="0.2">
      <c r="A1356" s="2"/>
      <c r="B1356" s="2"/>
      <c r="C1356" s="2"/>
      <c r="D1356" s="2"/>
      <c r="E1356" s="2"/>
      <c r="F1356" s="2"/>
      <c r="G1356" s="2"/>
      <c r="H1356" s="2"/>
      <c r="I1356" s="2"/>
      <c r="J1356" s="2"/>
      <c r="K1356" s="2"/>
      <c r="L1356" s="2"/>
      <c r="M1356" s="2"/>
      <c r="N1356" s="2"/>
      <c r="O1356" s="2"/>
      <c r="P1356" s="2"/>
      <c r="Q1356" s="2"/>
      <c r="R1356" s="2"/>
      <c r="S1356" s="2"/>
      <c r="T1356" s="2"/>
      <c r="U1356" s="2"/>
      <c r="V1356" s="2"/>
      <c r="W1356" s="2"/>
      <c r="X1356" s="2"/>
      <c r="Y1356" s="2"/>
      <c r="Z1356" s="2"/>
      <c r="AA1356" s="2"/>
      <c r="AB1356" s="2"/>
      <c r="AC1356" s="2"/>
      <c r="AD1356" s="2"/>
      <c r="AE1356" s="2"/>
      <c r="AF1356" s="2"/>
      <c r="AG1356" s="2"/>
      <c r="AH1356" s="2"/>
      <c r="AI1356" s="2"/>
      <c r="AJ1356" s="2"/>
      <c r="AK1356" s="2"/>
      <c r="AL1356" s="2"/>
      <c r="AM1356" s="2"/>
      <c r="AN1356" s="2"/>
      <c r="AO1356" s="2"/>
      <c r="AP1356" s="2"/>
      <c r="AQ1356" s="2"/>
      <c r="AR1356" s="2"/>
      <c r="AS1356" s="2"/>
    </row>
    <row r="1357" spans="1:45" ht="14.25" x14ac:dyDescent="0.2">
      <c r="A1357" s="2"/>
      <c r="B1357" s="2"/>
      <c r="C1357" s="2"/>
      <c r="D1357" s="2"/>
      <c r="E1357" s="2"/>
      <c r="F1357" s="2"/>
      <c r="G1357" s="2"/>
      <c r="H1357" s="2"/>
      <c r="I1357" s="2"/>
      <c r="J1357" s="2"/>
      <c r="K1357" s="2"/>
      <c r="L1357" s="2"/>
      <c r="M1357" s="2"/>
      <c r="N1357" s="2"/>
      <c r="O1357" s="2"/>
      <c r="P1357" s="2"/>
      <c r="Q1357" s="2"/>
      <c r="R1357" s="2"/>
      <c r="S1357" s="2"/>
      <c r="T1357" s="2"/>
      <c r="U1357" s="2"/>
      <c r="V1357" s="2"/>
      <c r="W1357" s="2"/>
      <c r="X1357" s="2"/>
      <c r="Y1357" s="2"/>
      <c r="Z1357" s="2"/>
      <c r="AA1357" s="2"/>
      <c r="AB1357" s="2"/>
      <c r="AC1357" s="2"/>
      <c r="AD1357" s="2"/>
      <c r="AE1357" s="2"/>
      <c r="AF1357" s="2"/>
      <c r="AG1357" s="2"/>
      <c r="AH1357" s="2"/>
      <c r="AI1357" s="2"/>
      <c r="AJ1357" s="2"/>
      <c r="AK1357" s="2"/>
      <c r="AL1357" s="2"/>
      <c r="AM1357" s="2"/>
      <c r="AN1357" s="2"/>
      <c r="AO1357" s="2"/>
      <c r="AP1357" s="2"/>
      <c r="AQ1357" s="2"/>
      <c r="AR1357" s="2"/>
      <c r="AS1357" s="2"/>
    </row>
    <row r="1358" spans="1:45" ht="14.25" x14ac:dyDescent="0.2">
      <c r="A1358" s="2"/>
      <c r="B1358" s="2"/>
      <c r="C1358" s="2"/>
      <c r="D1358" s="2"/>
      <c r="E1358" s="2"/>
      <c r="F1358" s="2"/>
      <c r="G1358" s="2"/>
      <c r="H1358" s="2"/>
      <c r="I1358" s="2"/>
      <c r="J1358" s="2"/>
      <c r="K1358" s="2"/>
      <c r="L1358" s="2"/>
      <c r="M1358" s="2"/>
      <c r="N1358" s="2"/>
      <c r="O1358" s="2"/>
      <c r="P1358" s="2"/>
      <c r="Q1358" s="2"/>
      <c r="R1358" s="2"/>
      <c r="S1358" s="2"/>
      <c r="T1358" s="2"/>
      <c r="U1358" s="2"/>
      <c r="V1358" s="2"/>
      <c r="W1358" s="2"/>
      <c r="X1358" s="2"/>
      <c r="Y1358" s="2"/>
      <c r="Z1358" s="2"/>
      <c r="AA1358" s="2"/>
      <c r="AB1358" s="2"/>
      <c r="AC1358" s="2"/>
      <c r="AD1358" s="2"/>
      <c r="AE1358" s="2"/>
      <c r="AF1358" s="2"/>
      <c r="AG1358" s="2"/>
      <c r="AH1358" s="2"/>
      <c r="AI1358" s="2"/>
      <c r="AJ1358" s="2"/>
      <c r="AK1358" s="2"/>
      <c r="AL1358" s="2"/>
      <c r="AM1358" s="2"/>
      <c r="AN1358" s="2"/>
      <c r="AO1358" s="2"/>
      <c r="AP1358" s="2"/>
      <c r="AQ1358" s="2"/>
      <c r="AR1358" s="2"/>
      <c r="AS1358" s="2"/>
    </row>
    <row r="1359" spans="1:45" ht="14.25" x14ac:dyDescent="0.2">
      <c r="A1359" s="2"/>
      <c r="B1359" s="2"/>
      <c r="C1359" s="2"/>
      <c r="D1359" s="2"/>
      <c r="E1359" s="2"/>
      <c r="F1359" s="2"/>
      <c r="G1359" s="2"/>
      <c r="H1359" s="2"/>
      <c r="I1359" s="2"/>
      <c r="J1359" s="2"/>
      <c r="K1359" s="2"/>
      <c r="L1359" s="2"/>
      <c r="M1359" s="2"/>
      <c r="N1359" s="2"/>
      <c r="O1359" s="2"/>
      <c r="P1359" s="2"/>
      <c r="Q1359" s="2"/>
      <c r="R1359" s="2"/>
      <c r="S1359" s="2"/>
      <c r="T1359" s="2"/>
      <c r="U1359" s="2"/>
      <c r="V1359" s="2"/>
      <c r="W1359" s="2"/>
      <c r="X1359" s="2"/>
      <c r="Y1359" s="2"/>
      <c r="Z1359" s="2"/>
      <c r="AA1359" s="2"/>
      <c r="AB1359" s="2"/>
      <c r="AC1359" s="2"/>
      <c r="AD1359" s="2"/>
      <c r="AE1359" s="2"/>
      <c r="AF1359" s="2"/>
      <c r="AG1359" s="2"/>
      <c r="AH1359" s="2"/>
      <c r="AI1359" s="2"/>
      <c r="AJ1359" s="2"/>
      <c r="AK1359" s="2"/>
      <c r="AL1359" s="2"/>
      <c r="AM1359" s="2"/>
      <c r="AN1359" s="2"/>
      <c r="AO1359" s="2"/>
      <c r="AP1359" s="2"/>
      <c r="AQ1359" s="2"/>
      <c r="AR1359" s="2"/>
      <c r="AS1359" s="2"/>
    </row>
    <row r="1360" spans="1:45" ht="14.25" x14ac:dyDescent="0.2">
      <c r="A1360" s="2"/>
      <c r="B1360" s="2"/>
      <c r="C1360" s="2"/>
      <c r="D1360" s="2"/>
      <c r="E1360" s="2"/>
      <c r="F1360" s="2"/>
      <c r="G1360" s="2"/>
      <c r="H1360" s="2"/>
      <c r="I1360" s="2"/>
      <c r="J1360" s="2"/>
      <c r="K1360" s="2"/>
      <c r="L1360" s="2"/>
      <c r="M1360" s="2"/>
      <c r="N1360" s="2"/>
      <c r="O1360" s="2"/>
      <c r="P1360" s="2"/>
      <c r="Q1360" s="2"/>
      <c r="R1360" s="2"/>
      <c r="S1360" s="2"/>
      <c r="T1360" s="2"/>
      <c r="U1360" s="2"/>
      <c r="V1360" s="2"/>
      <c r="W1360" s="2"/>
      <c r="X1360" s="2"/>
      <c r="Y1360" s="2"/>
      <c r="Z1360" s="2"/>
      <c r="AA1360" s="2"/>
      <c r="AB1360" s="2"/>
      <c r="AC1360" s="2"/>
      <c r="AD1360" s="2"/>
      <c r="AE1360" s="2"/>
      <c r="AF1360" s="2"/>
      <c r="AG1360" s="2"/>
      <c r="AH1360" s="2"/>
      <c r="AI1360" s="2"/>
      <c r="AJ1360" s="2"/>
      <c r="AK1360" s="2"/>
      <c r="AL1360" s="2"/>
      <c r="AM1360" s="2"/>
      <c r="AN1360" s="2"/>
      <c r="AO1360" s="2"/>
      <c r="AP1360" s="2"/>
      <c r="AQ1360" s="2"/>
      <c r="AR1360" s="2"/>
      <c r="AS1360" s="2"/>
    </row>
    <row r="1361" spans="1:45" ht="14.25" x14ac:dyDescent="0.2">
      <c r="A1361" s="2"/>
      <c r="B1361" s="2"/>
      <c r="C1361" s="2"/>
      <c r="D1361" s="2"/>
      <c r="E1361" s="2"/>
      <c r="F1361" s="2"/>
      <c r="G1361" s="2"/>
      <c r="H1361" s="2"/>
      <c r="I1361" s="2"/>
      <c r="J1361" s="2"/>
      <c r="K1361" s="2"/>
      <c r="L1361" s="2"/>
      <c r="M1361" s="2"/>
      <c r="N1361" s="2"/>
      <c r="O1361" s="2"/>
      <c r="P1361" s="2"/>
      <c r="Q1361" s="2"/>
      <c r="R1361" s="2"/>
      <c r="S1361" s="2"/>
      <c r="T1361" s="2"/>
      <c r="U1361" s="2"/>
      <c r="V1361" s="2"/>
      <c r="W1361" s="2"/>
      <c r="X1361" s="2"/>
      <c r="Y1361" s="2"/>
      <c r="Z1361" s="2"/>
      <c r="AA1361" s="2"/>
      <c r="AB1361" s="2"/>
      <c r="AC1361" s="2"/>
      <c r="AD1361" s="2"/>
      <c r="AE1361" s="2"/>
      <c r="AF1361" s="2"/>
      <c r="AG1361" s="2"/>
      <c r="AH1361" s="2"/>
      <c r="AI1361" s="2"/>
      <c r="AJ1361" s="2"/>
      <c r="AK1361" s="2"/>
      <c r="AL1361" s="2"/>
      <c r="AM1361" s="2"/>
      <c r="AN1361" s="2"/>
      <c r="AO1361" s="2"/>
      <c r="AP1361" s="2"/>
      <c r="AQ1361" s="2"/>
      <c r="AR1361" s="2"/>
      <c r="AS1361" s="2"/>
    </row>
    <row r="1362" spans="1:45" ht="14.25" x14ac:dyDescent="0.2">
      <c r="A1362" s="2"/>
      <c r="B1362" s="2"/>
      <c r="C1362" s="2"/>
      <c r="D1362" s="2"/>
      <c r="E1362" s="2"/>
      <c r="F1362" s="2"/>
      <c r="G1362" s="2"/>
      <c r="H1362" s="2"/>
      <c r="I1362" s="2"/>
      <c r="J1362" s="2"/>
      <c r="K1362" s="2"/>
      <c r="L1362" s="2"/>
      <c r="M1362" s="2"/>
      <c r="N1362" s="2"/>
      <c r="O1362" s="2"/>
      <c r="P1362" s="2"/>
      <c r="Q1362" s="2"/>
      <c r="R1362" s="2"/>
      <c r="S1362" s="2"/>
      <c r="T1362" s="2"/>
      <c r="U1362" s="2"/>
      <c r="V1362" s="2"/>
      <c r="W1362" s="2"/>
      <c r="X1362" s="2"/>
      <c r="Y1362" s="2"/>
      <c r="Z1362" s="2"/>
      <c r="AA1362" s="2"/>
      <c r="AB1362" s="2"/>
      <c r="AC1362" s="2"/>
      <c r="AD1362" s="2"/>
      <c r="AE1362" s="2"/>
      <c r="AF1362" s="2"/>
      <c r="AG1362" s="2"/>
      <c r="AH1362" s="2"/>
      <c r="AI1362" s="2"/>
      <c r="AJ1362" s="2"/>
      <c r="AK1362" s="2"/>
      <c r="AL1362" s="2"/>
      <c r="AM1362" s="2"/>
      <c r="AN1362" s="2"/>
      <c r="AO1362" s="2"/>
      <c r="AP1362" s="2"/>
      <c r="AQ1362" s="2"/>
      <c r="AR1362" s="2"/>
      <c r="AS1362" s="2"/>
    </row>
    <row r="1363" spans="1:45" ht="14.25" x14ac:dyDescent="0.2">
      <c r="A1363" s="2"/>
      <c r="B1363" s="2"/>
      <c r="C1363" s="2"/>
      <c r="D1363" s="2"/>
      <c r="E1363" s="2"/>
      <c r="F1363" s="2"/>
      <c r="G1363" s="2"/>
      <c r="H1363" s="2"/>
      <c r="I1363" s="2"/>
      <c r="J1363" s="2"/>
      <c r="K1363" s="2"/>
      <c r="L1363" s="2"/>
      <c r="M1363" s="2"/>
      <c r="N1363" s="2"/>
      <c r="O1363" s="2"/>
      <c r="P1363" s="2"/>
      <c r="Q1363" s="2"/>
      <c r="R1363" s="2"/>
      <c r="S1363" s="2"/>
      <c r="T1363" s="2"/>
      <c r="U1363" s="2"/>
      <c r="V1363" s="2"/>
      <c r="W1363" s="2"/>
      <c r="X1363" s="2"/>
      <c r="Y1363" s="2"/>
      <c r="Z1363" s="2"/>
      <c r="AA1363" s="2"/>
      <c r="AB1363" s="2"/>
      <c r="AC1363" s="2"/>
      <c r="AD1363" s="2"/>
      <c r="AE1363" s="2"/>
      <c r="AF1363" s="2"/>
      <c r="AG1363" s="2"/>
      <c r="AH1363" s="2"/>
      <c r="AI1363" s="2"/>
      <c r="AJ1363" s="2"/>
      <c r="AK1363" s="2"/>
      <c r="AL1363" s="2"/>
      <c r="AM1363" s="2"/>
      <c r="AN1363" s="2"/>
      <c r="AO1363" s="2"/>
      <c r="AP1363" s="2"/>
      <c r="AQ1363" s="2"/>
      <c r="AR1363" s="2"/>
      <c r="AS1363" s="2"/>
    </row>
    <row r="1364" spans="1:45" ht="14.25" x14ac:dyDescent="0.2">
      <c r="A1364" s="2"/>
      <c r="B1364" s="2"/>
      <c r="C1364" s="2"/>
      <c r="D1364" s="2"/>
      <c r="E1364" s="2"/>
      <c r="F1364" s="2"/>
      <c r="G1364" s="2"/>
      <c r="H1364" s="2"/>
      <c r="I1364" s="2"/>
      <c r="J1364" s="2"/>
      <c r="K1364" s="2"/>
      <c r="L1364" s="2"/>
      <c r="M1364" s="2"/>
      <c r="N1364" s="2"/>
      <c r="O1364" s="2"/>
      <c r="P1364" s="2"/>
      <c r="Q1364" s="2"/>
      <c r="R1364" s="2"/>
      <c r="S1364" s="2"/>
      <c r="T1364" s="2"/>
      <c r="U1364" s="2"/>
      <c r="V1364" s="2"/>
      <c r="W1364" s="2"/>
      <c r="X1364" s="2"/>
      <c r="Y1364" s="2"/>
      <c r="Z1364" s="2"/>
      <c r="AA1364" s="2"/>
      <c r="AB1364" s="2"/>
      <c r="AC1364" s="2"/>
      <c r="AD1364" s="2"/>
      <c r="AE1364" s="2"/>
      <c r="AF1364" s="2"/>
      <c r="AG1364" s="2"/>
      <c r="AH1364" s="2"/>
      <c r="AI1364" s="2"/>
      <c r="AJ1364" s="2"/>
      <c r="AK1364" s="2"/>
      <c r="AL1364" s="2"/>
      <c r="AM1364" s="2"/>
      <c r="AN1364" s="2"/>
      <c r="AO1364" s="2"/>
      <c r="AP1364" s="2"/>
      <c r="AQ1364" s="2"/>
      <c r="AR1364" s="2"/>
      <c r="AS1364" s="2"/>
    </row>
    <row r="1365" spans="1:45" ht="14.25" x14ac:dyDescent="0.2">
      <c r="A1365" s="2"/>
      <c r="B1365" s="2"/>
      <c r="C1365" s="2"/>
      <c r="D1365" s="2"/>
      <c r="E1365" s="2"/>
      <c r="F1365" s="2"/>
      <c r="G1365" s="2"/>
      <c r="H1365" s="2"/>
      <c r="I1365" s="2"/>
      <c r="J1365" s="2"/>
      <c r="K1365" s="2"/>
      <c r="L1365" s="2"/>
      <c r="M1365" s="2"/>
      <c r="N1365" s="2"/>
      <c r="O1365" s="2"/>
      <c r="P1365" s="2"/>
      <c r="Q1365" s="2"/>
      <c r="R1365" s="2"/>
      <c r="S1365" s="2"/>
      <c r="T1365" s="2"/>
      <c r="U1365" s="2"/>
      <c r="V1365" s="2"/>
      <c r="W1365" s="2"/>
      <c r="X1365" s="2"/>
      <c r="Y1365" s="2"/>
      <c r="Z1365" s="2"/>
      <c r="AA1365" s="2"/>
      <c r="AB1365" s="2"/>
      <c r="AC1365" s="2"/>
      <c r="AD1365" s="2"/>
      <c r="AE1365" s="2"/>
      <c r="AF1365" s="2"/>
      <c r="AG1365" s="2"/>
      <c r="AH1365" s="2"/>
      <c r="AI1365" s="2"/>
      <c r="AJ1365" s="2"/>
      <c r="AK1365" s="2"/>
      <c r="AL1365" s="2"/>
      <c r="AM1365" s="2"/>
      <c r="AN1365" s="2"/>
      <c r="AO1365" s="2"/>
      <c r="AP1365" s="2"/>
      <c r="AQ1365" s="2"/>
      <c r="AR1365" s="2"/>
      <c r="AS1365" s="2"/>
    </row>
    <row r="1366" spans="1:45" ht="14.25" x14ac:dyDescent="0.2">
      <c r="A1366" s="2"/>
      <c r="B1366" s="2"/>
      <c r="C1366" s="2"/>
      <c r="D1366" s="2"/>
      <c r="E1366" s="2"/>
      <c r="F1366" s="2"/>
      <c r="G1366" s="2"/>
      <c r="H1366" s="2"/>
      <c r="I1366" s="2"/>
      <c r="J1366" s="2"/>
      <c r="K1366" s="2"/>
      <c r="L1366" s="2"/>
      <c r="M1366" s="2"/>
      <c r="N1366" s="2"/>
      <c r="O1366" s="2"/>
      <c r="P1366" s="2"/>
      <c r="Q1366" s="2"/>
      <c r="R1366" s="2"/>
      <c r="S1366" s="2"/>
      <c r="T1366" s="2"/>
      <c r="U1366" s="2"/>
      <c r="V1366" s="2"/>
      <c r="W1366" s="2"/>
      <c r="X1366" s="2"/>
      <c r="Y1366" s="2"/>
      <c r="Z1366" s="2"/>
      <c r="AA1366" s="2"/>
      <c r="AB1366" s="2"/>
      <c r="AC1366" s="2"/>
      <c r="AD1366" s="2"/>
      <c r="AE1366" s="2"/>
      <c r="AF1366" s="2"/>
      <c r="AG1366" s="2"/>
      <c r="AH1366" s="2"/>
      <c r="AI1366" s="2"/>
      <c r="AJ1366" s="2"/>
      <c r="AK1366" s="2"/>
      <c r="AL1366" s="2"/>
      <c r="AM1366" s="2"/>
      <c r="AN1366" s="2"/>
      <c r="AO1366" s="2"/>
      <c r="AP1366" s="2"/>
      <c r="AQ1366" s="2"/>
      <c r="AR1366" s="2"/>
      <c r="AS1366" s="2"/>
    </row>
    <row r="1367" spans="1:45" ht="14.25" x14ac:dyDescent="0.2">
      <c r="A1367" s="2"/>
      <c r="B1367" s="2"/>
      <c r="C1367" s="2"/>
      <c r="D1367" s="2"/>
      <c r="E1367" s="2"/>
      <c r="F1367" s="2"/>
      <c r="G1367" s="2"/>
      <c r="H1367" s="2"/>
      <c r="I1367" s="2"/>
      <c r="J1367" s="2"/>
      <c r="K1367" s="2"/>
      <c r="L1367" s="2"/>
      <c r="M1367" s="2"/>
      <c r="N1367" s="2"/>
      <c r="O1367" s="2"/>
      <c r="P1367" s="2"/>
      <c r="Q1367" s="2"/>
      <c r="R1367" s="2"/>
      <c r="S1367" s="2"/>
      <c r="T1367" s="2"/>
      <c r="U1367" s="2"/>
      <c r="V1367" s="2"/>
      <c r="W1367" s="2"/>
      <c r="X1367" s="2"/>
      <c r="Y1367" s="2"/>
      <c r="Z1367" s="2"/>
      <c r="AA1367" s="2"/>
      <c r="AB1367" s="2"/>
      <c r="AC1367" s="2"/>
      <c r="AD1367" s="2"/>
      <c r="AE1367" s="2"/>
      <c r="AF1367" s="2"/>
      <c r="AG1367" s="2"/>
      <c r="AH1367" s="2"/>
      <c r="AI1367" s="2"/>
      <c r="AJ1367" s="2"/>
      <c r="AK1367" s="2"/>
      <c r="AL1367" s="2"/>
      <c r="AM1367" s="2"/>
      <c r="AN1367" s="2"/>
      <c r="AO1367" s="2"/>
      <c r="AP1367" s="2"/>
      <c r="AQ1367" s="2"/>
      <c r="AR1367" s="2"/>
      <c r="AS1367" s="2"/>
    </row>
    <row r="1368" spans="1:45" ht="14.25" x14ac:dyDescent="0.2">
      <c r="A1368" s="2"/>
      <c r="B1368" s="2"/>
      <c r="C1368" s="2"/>
      <c r="D1368" s="2"/>
      <c r="E1368" s="2"/>
      <c r="F1368" s="2"/>
      <c r="G1368" s="2"/>
      <c r="H1368" s="2"/>
      <c r="I1368" s="2"/>
      <c r="J1368" s="2"/>
      <c r="K1368" s="2"/>
      <c r="L1368" s="2"/>
      <c r="M1368" s="2"/>
      <c r="N1368" s="2"/>
      <c r="O1368" s="2"/>
      <c r="P1368" s="2"/>
      <c r="Q1368" s="2"/>
      <c r="R1368" s="2"/>
      <c r="S1368" s="2"/>
      <c r="T1368" s="2"/>
      <c r="U1368" s="2"/>
      <c r="V1368" s="2"/>
      <c r="W1368" s="2"/>
      <c r="X1368" s="2"/>
      <c r="Y1368" s="2"/>
      <c r="Z1368" s="2"/>
      <c r="AA1368" s="2"/>
      <c r="AB1368" s="2"/>
      <c r="AC1368" s="2"/>
      <c r="AD1368" s="2"/>
      <c r="AE1368" s="2"/>
      <c r="AF1368" s="2"/>
      <c r="AG1368" s="2"/>
      <c r="AH1368" s="2"/>
      <c r="AI1368" s="2"/>
      <c r="AJ1368" s="2"/>
      <c r="AK1368" s="2"/>
      <c r="AL1368" s="2"/>
      <c r="AM1368" s="2"/>
      <c r="AN1368" s="2"/>
      <c r="AO1368" s="2"/>
      <c r="AP1368" s="2"/>
      <c r="AQ1368" s="2"/>
      <c r="AR1368" s="2"/>
      <c r="AS1368" s="2"/>
    </row>
    <row r="1369" spans="1:45" ht="14.25" x14ac:dyDescent="0.2">
      <c r="A1369" s="2"/>
      <c r="B1369" s="2"/>
      <c r="C1369" s="2"/>
      <c r="D1369" s="2"/>
      <c r="E1369" s="2"/>
      <c r="F1369" s="2"/>
      <c r="G1369" s="2"/>
      <c r="H1369" s="2"/>
      <c r="I1369" s="2"/>
      <c r="J1369" s="2"/>
      <c r="K1369" s="2"/>
      <c r="L1369" s="2"/>
      <c r="M1369" s="2"/>
      <c r="N1369" s="2"/>
      <c r="O1369" s="2"/>
      <c r="P1369" s="2"/>
      <c r="Q1369" s="2"/>
      <c r="R1369" s="2"/>
      <c r="S1369" s="2"/>
      <c r="T1369" s="2"/>
      <c r="U1369" s="2"/>
      <c r="V1369" s="2"/>
      <c r="W1369" s="2"/>
      <c r="X1369" s="2"/>
      <c r="Y1369" s="2"/>
      <c r="Z1369" s="2"/>
      <c r="AA1369" s="2"/>
      <c r="AB1369" s="2"/>
      <c r="AC1369" s="2"/>
      <c r="AD1369" s="2"/>
      <c r="AE1369" s="2"/>
      <c r="AF1369" s="2"/>
      <c r="AG1369" s="2"/>
      <c r="AH1369" s="2"/>
      <c r="AI1369" s="2"/>
      <c r="AJ1369" s="2"/>
      <c r="AK1369" s="2"/>
      <c r="AL1369" s="2"/>
      <c r="AM1369" s="2"/>
      <c r="AN1369" s="2"/>
      <c r="AO1369" s="2"/>
      <c r="AP1369" s="2"/>
      <c r="AQ1369" s="2"/>
      <c r="AR1369" s="2"/>
      <c r="AS1369" s="2"/>
    </row>
    <row r="1370" spans="1:45" ht="14.25" x14ac:dyDescent="0.2">
      <c r="A1370" s="2"/>
      <c r="B1370" s="2"/>
      <c r="C1370" s="2"/>
      <c r="D1370" s="2"/>
      <c r="E1370" s="2"/>
      <c r="F1370" s="2"/>
      <c r="G1370" s="2"/>
      <c r="H1370" s="2"/>
      <c r="I1370" s="2"/>
      <c r="J1370" s="2"/>
      <c r="K1370" s="2"/>
      <c r="L1370" s="2"/>
      <c r="M1370" s="2"/>
      <c r="N1370" s="2"/>
      <c r="O1370" s="2"/>
      <c r="P1370" s="2"/>
      <c r="Q1370" s="2"/>
      <c r="R1370" s="2"/>
      <c r="S1370" s="2"/>
      <c r="T1370" s="2"/>
      <c r="U1370" s="2"/>
      <c r="V1370" s="2"/>
      <c r="W1370" s="2"/>
      <c r="X1370" s="2"/>
      <c r="Y1370" s="2"/>
      <c r="Z1370" s="2"/>
      <c r="AA1370" s="2"/>
      <c r="AB1370" s="2"/>
      <c r="AC1370" s="2"/>
      <c r="AD1370" s="2"/>
      <c r="AE1370" s="2"/>
      <c r="AF1370" s="2"/>
      <c r="AG1370" s="2"/>
      <c r="AH1370" s="2"/>
      <c r="AI1370" s="2"/>
      <c r="AJ1370" s="2"/>
      <c r="AK1370" s="2"/>
      <c r="AL1370" s="2"/>
      <c r="AM1370" s="2"/>
      <c r="AN1370" s="2"/>
      <c r="AO1370" s="2"/>
      <c r="AP1370" s="2"/>
      <c r="AQ1370" s="2"/>
      <c r="AR1370" s="2"/>
      <c r="AS1370" s="2"/>
    </row>
    <row r="1371" spans="1:45" ht="14.25" x14ac:dyDescent="0.2">
      <c r="A1371" s="2"/>
      <c r="B1371" s="2"/>
      <c r="C1371" s="2"/>
      <c r="D1371" s="2"/>
      <c r="E1371" s="2"/>
      <c r="F1371" s="2"/>
      <c r="G1371" s="2"/>
      <c r="H1371" s="2"/>
      <c r="I1371" s="2"/>
      <c r="J1371" s="2"/>
      <c r="K1371" s="2"/>
      <c r="L1371" s="2"/>
      <c r="M1371" s="2"/>
      <c r="N1371" s="2"/>
      <c r="O1371" s="2"/>
      <c r="P1371" s="2"/>
      <c r="Q1371" s="2"/>
      <c r="R1371" s="2"/>
      <c r="S1371" s="2"/>
      <c r="T1371" s="2"/>
      <c r="U1371" s="2"/>
      <c r="V1371" s="2"/>
      <c r="W1371" s="2"/>
      <c r="X1371" s="2"/>
      <c r="Y1371" s="2"/>
      <c r="Z1371" s="2"/>
      <c r="AA1371" s="2"/>
      <c r="AB1371" s="2"/>
      <c r="AC1371" s="2"/>
      <c r="AD1371" s="2"/>
      <c r="AE1371" s="2"/>
      <c r="AF1371" s="2"/>
      <c r="AG1371" s="2"/>
      <c r="AH1371" s="2"/>
      <c r="AI1371" s="2"/>
      <c r="AJ1371" s="2"/>
      <c r="AK1371" s="2"/>
      <c r="AL1371" s="2"/>
      <c r="AM1371" s="2"/>
      <c r="AN1371" s="2"/>
      <c r="AO1371" s="2"/>
      <c r="AP1371" s="2"/>
      <c r="AQ1371" s="2"/>
      <c r="AR1371" s="2"/>
      <c r="AS1371" s="2"/>
    </row>
    <row r="1372" spans="1:45" ht="14.25" x14ac:dyDescent="0.2">
      <c r="A1372" s="2"/>
      <c r="B1372" s="2"/>
      <c r="C1372" s="2"/>
      <c r="D1372" s="2"/>
      <c r="E1372" s="2"/>
      <c r="F1372" s="2"/>
      <c r="G1372" s="2"/>
      <c r="H1372" s="2"/>
      <c r="I1372" s="2"/>
      <c r="J1372" s="2"/>
      <c r="K1372" s="2"/>
      <c r="L1372" s="2"/>
      <c r="M1372" s="2"/>
      <c r="N1372" s="2"/>
      <c r="O1372" s="2"/>
      <c r="P1372" s="2"/>
      <c r="Q1372" s="2"/>
      <c r="R1372" s="2"/>
      <c r="S1372" s="2"/>
      <c r="T1372" s="2"/>
      <c r="U1372" s="2"/>
      <c r="V1372" s="2"/>
      <c r="W1372" s="2"/>
      <c r="X1372" s="2"/>
      <c r="Y1372" s="2"/>
      <c r="Z1372" s="2"/>
      <c r="AA1372" s="2"/>
      <c r="AB1372" s="2"/>
      <c r="AC1372" s="2"/>
      <c r="AD1372" s="2"/>
      <c r="AE1372" s="2"/>
      <c r="AF1372" s="2"/>
      <c r="AG1372" s="2"/>
      <c r="AH1372" s="2"/>
      <c r="AI1372" s="2"/>
      <c r="AJ1372" s="2"/>
      <c r="AK1372" s="2"/>
      <c r="AL1372" s="2"/>
      <c r="AM1372" s="2"/>
      <c r="AN1372" s="2"/>
      <c r="AO1372" s="2"/>
      <c r="AP1372" s="2"/>
      <c r="AQ1372" s="2"/>
      <c r="AR1372" s="2"/>
      <c r="AS1372" s="2"/>
    </row>
    <row r="1373" spans="1:45" ht="14.25" x14ac:dyDescent="0.2">
      <c r="A1373" s="2"/>
      <c r="B1373" s="2"/>
      <c r="C1373" s="2"/>
      <c r="D1373" s="2"/>
      <c r="E1373" s="2"/>
      <c r="F1373" s="2"/>
      <c r="G1373" s="2"/>
      <c r="H1373" s="2"/>
      <c r="I1373" s="2"/>
      <c r="J1373" s="2"/>
      <c r="K1373" s="2"/>
      <c r="L1373" s="2"/>
      <c r="M1373" s="2"/>
      <c r="N1373" s="2"/>
      <c r="O1373" s="2"/>
      <c r="P1373" s="2"/>
      <c r="Q1373" s="2"/>
      <c r="R1373" s="2"/>
      <c r="S1373" s="2"/>
      <c r="T1373" s="2"/>
      <c r="U1373" s="2"/>
      <c r="V1373" s="2"/>
      <c r="W1373" s="2"/>
      <c r="X1373" s="2"/>
      <c r="Y1373" s="2"/>
      <c r="Z1373" s="2"/>
      <c r="AA1373" s="2"/>
      <c r="AB1373" s="2"/>
      <c r="AC1373" s="2"/>
      <c r="AD1373" s="2"/>
      <c r="AE1373" s="2"/>
      <c r="AF1373" s="2"/>
      <c r="AG1373" s="2"/>
      <c r="AH1373" s="2"/>
      <c r="AI1373" s="2"/>
      <c r="AJ1373" s="2"/>
      <c r="AK1373" s="2"/>
      <c r="AL1373" s="2"/>
      <c r="AM1373" s="2"/>
      <c r="AN1373" s="2"/>
      <c r="AO1373" s="2"/>
      <c r="AP1373" s="2"/>
      <c r="AQ1373" s="2"/>
      <c r="AR1373" s="2"/>
      <c r="AS1373" s="2"/>
    </row>
    <row r="1374" spans="1:45" ht="14.25" x14ac:dyDescent="0.2">
      <c r="A1374" s="2"/>
      <c r="B1374" s="2"/>
      <c r="C1374" s="2"/>
      <c r="D1374" s="2"/>
      <c r="E1374" s="2"/>
      <c r="F1374" s="2"/>
      <c r="G1374" s="2"/>
      <c r="H1374" s="2"/>
      <c r="I1374" s="2"/>
      <c r="J1374" s="2"/>
      <c r="K1374" s="2"/>
      <c r="L1374" s="2"/>
      <c r="M1374" s="2"/>
      <c r="N1374" s="2"/>
      <c r="O1374" s="2"/>
      <c r="P1374" s="2"/>
      <c r="Q1374" s="2"/>
      <c r="R1374" s="2"/>
      <c r="S1374" s="2"/>
      <c r="T1374" s="2"/>
      <c r="U1374" s="2"/>
      <c r="V1374" s="2"/>
      <c r="W1374" s="2"/>
      <c r="X1374" s="2"/>
      <c r="Y1374" s="2"/>
      <c r="Z1374" s="2"/>
      <c r="AA1374" s="2"/>
      <c r="AB1374" s="2"/>
      <c r="AC1374" s="2"/>
      <c r="AD1374" s="2"/>
      <c r="AE1374" s="2"/>
      <c r="AF1374" s="2"/>
      <c r="AG1374" s="2"/>
      <c r="AH1374" s="2"/>
      <c r="AI1374" s="2"/>
      <c r="AJ1374" s="2"/>
      <c r="AK1374" s="2"/>
      <c r="AL1374" s="2"/>
      <c r="AM1374" s="2"/>
      <c r="AN1374" s="2"/>
      <c r="AO1374" s="2"/>
      <c r="AP1374" s="2"/>
      <c r="AQ1374" s="2"/>
      <c r="AR1374" s="2"/>
      <c r="AS1374" s="2"/>
    </row>
    <row r="1375" spans="1:45" ht="14.25" x14ac:dyDescent="0.2">
      <c r="A1375" s="2"/>
      <c r="B1375" s="2"/>
      <c r="C1375" s="2"/>
      <c r="D1375" s="2"/>
      <c r="E1375" s="2"/>
      <c r="F1375" s="2"/>
      <c r="G1375" s="2"/>
      <c r="H1375" s="2"/>
      <c r="I1375" s="2"/>
      <c r="J1375" s="2"/>
      <c r="K1375" s="2"/>
      <c r="L1375" s="2"/>
      <c r="M1375" s="2"/>
      <c r="N1375" s="2"/>
      <c r="O1375" s="2"/>
      <c r="P1375" s="2"/>
      <c r="Q1375" s="2"/>
      <c r="R1375" s="2"/>
      <c r="S1375" s="2"/>
      <c r="T1375" s="2"/>
      <c r="U1375" s="2"/>
      <c r="V1375" s="2"/>
      <c r="W1375" s="2"/>
      <c r="X1375" s="2"/>
      <c r="Y1375" s="2"/>
      <c r="Z1375" s="2"/>
      <c r="AA1375" s="2"/>
      <c r="AB1375" s="2"/>
      <c r="AC1375" s="2"/>
      <c r="AD1375" s="2"/>
      <c r="AE1375" s="2"/>
      <c r="AF1375" s="2"/>
      <c r="AG1375" s="2"/>
      <c r="AH1375" s="2"/>
      <c r="AI1375" s="2"/>
      <c r="AJ1375" s="2"/>
      <c r="AK1375" s="2"/>
      <c r="AL1375" s="2"/>
      <c r="AM1375" s="2"/>
      <c r="AN1375" s="2"/>
      <c r="AO1375" s="2"/>
      <c r="AP1375" s="2"/>
      <c r="AQ1375" s="2"/>
      <c r="AR1375" s="2"/>
      <c r="AS1375" s="2"/>
    </row>
    <row r="1376" spans="1:45" ht="14.25" x14ac:dyDescent="0.2">
      <c r="A1376" s="2"/>
      <c r="B1376" s="2"/>
      <c r="C1376" s="2"/>
      <c r="D1376" s="2"/>
      <c r="E1376" s="2"/>
      <c r="F1376" s="2"/>
      <c r="G1376" s="2"/>
      <c r="H1376" s="2"/>
      <c r="I1376" s="2"/>
      <c r="J1376" s="2"/>
      <c r="K1376" s="2"/>
      <c r="L1376" s="2"/>
      <c r="M1376" s="2"/>
      <c r="N1376" s="2"/>
      <c r="O1376" s="2"/>
      <c r="P1376" s="2"/>
      <c r="Q1376" s="2"/>
      <c r="R1376" s="2"/>
      <c r="S1376" s="2"/>
      <c r="T1376" s="2"/>
      <c r="U1376" s="2"/>
      <c r="V1376" s="2"/>
      <c r="W1376" s="2"/>
      <c r="X1376" s="2"/>
      <c r="Y1376" s="2"/>
      <c r="Z1376" s="2"/>
      <c r="AA1376" s="2"/>
      <c r="AB1376" s="2"/>
      <c r="AC1376" s="2"/>
      <c r="AD1376" s="2"/>
      <c r="AE1376" s="2"/>
      <c r="AF1376" s="2"/>
      <c r="AG1376" s="2"/>
      <c r="AH1376" s="2"/>
      <c r="AI1376" s="2"/>
      <c r="AJ1376" s="2"/>
      <c r="AK1376" s="2"/>
      <c r="AL1376" s="2"/>
      <c r="AM1376" s="2"/>
      <c r="AN1376" s="2"/>
      <c r="AO1376" s="2"/>
      <c r="AP1376" s="2"/>
      <c r="AQ1376" s="2"/>
      <c r="AR1376" s="2"/>
      <c r="AS1376" s="2"/>
    </row>
    <row r="1377" spans="1:45" ht="14.25" x14ac:dyDescent="0.2">
      <c r="A1377" s="2"/>
      <c r="B1377" s="2"/>
      <c r="C1377" s="2"/>
      <c r="D1377" s="2"/>
      <c r="E1377" s="2"/>
      <c r="F1377" s="2"/>
      <c r="G1377" s="2"/>
      <c r="H1377" s="2"/>
      <c r="I1377" s="2"/>
      <c r="J1377" s="2"/>
      <c r="K1377" s="2"/>
      <c r="L1377" s="2"/>
      <c r="M1377" s="2"/>
      <c r="N1377" s="2"/>
      <c r="O1377" s="2"/>
      <c r="P1377" s="2"/>
      <c r="Q1377" s="2"/>
      <c r="R1377" s="2"/>
      <c r="S1377" s="2"/>
      <c r="T1377" s="2"/>
      <c r="U1377" s="2"/>
      <c r="V1377" s="2"/>
      <c r="W1377" s="2"/>
      <c r="X1377" s="2"/>
      <c r="Y1377" s="2"/>
      <c r="Z1377" s="2"/>
      <c r="AA1377" s="2"/>
      <c r="AB1377" s="2"/>
      <c r="AC1377" s="2"/>
      <c r="AD1377" s="2"/>
      <c r="AE1377" s="2"/>
      <c r="AF1377" s="2"/>
      <c r="AG1377" s="2"/>
      <c r="AH1377" s="2"/>
      <c r="AI1377" s="2"/>
      <c r="AJ1377" s="2"/>
      <c r="AK1377" s="2"/>
      <c r="AL1377" s="2"/>
      <c r="AM1377" s="2"/>
      <c r="AN1377" s="2"/>
      <c r="AO1377" s="2"/>
      <c r="AP1377" s="2"/>
      <c r="AQ1377" s="2"/>
      <c r="AR1377" s="2"/>
      <c r="AS1377" s="2"/>
    </row>
    <row r="1378" spans="1:45" ht="14.25" x14ac:dyDescent="0.2">
      <c r="A1378" s="2"/>
      <c r="B1378" s="2"/>
      <c r="C1378" s="2"/>
      <c r="D1378" s="2"/>
      <c r="E1378" s="2"/>
      <c r="F1378" s="2"/>
      <c r="G1378" s="2"/>
      <c r="H1378" s="2"/>
      <c r="I1378" s="2"/>
      <c r="J1378" s="2"/>
      <c r="K1378" s="2"/>
      <c r="L1378" s="2"/>
      <c r="M1378" s="2"/>
      <c r="N1378" s="2"/>
      <c r="O1378" s="2"/>
      <c r="P1378" s="2"/>
      <c r="Q1378" s="2"/>
      <c r="R1378" s="2"/>
      <c r="S1378" s="2"/>
      <c r="T1378" s="2"/>
      <c r="U1378" s="2"/>
      <c r="V1378" s="2"/>
      <c r="W1378" s="2"/>
      <c r="X1378" s="2"/>
      <c r="Y1378" s="2"/>
      <c r="Z1378" s="2"/>
      <c r="AA1378" s="2"/>
      <c r="AB1378" s="2"/>
      <c r="AC1378" s="2"/>
      <c r="AD1378" s="2"/>
      <c r="AE1378" s="2"/>
      <c r="AF1378" s="2"/>
      <c r="AG1378" s="2"/>
      <c r="AH1378" s="2"/>
      <c r="AI1378" s="2"/>
      <c r="AJ1378" s="2"/>
      <c r="AK1378" s="2"/>
      <c r="AL1378" s="2"/>
      <c r="AM1378" s="2"/>
      <c r="AN1378" s="2"/>
      <c r="AO1378" s="2"/>
      <c r="AP1378" s="2"/>
      <c r="AQ1378" s="2"/>
      <c r="AR1378" s="2"/>
      <c r="AS1378" s="2"/>
    </row>
    <row r="1379" spans="1:45" ht="14.25" x14ac:dyDescent="0.2">
      <c r="A1379" s="2"/>
      <c r="B1379" s="2"/>
      <c r="C1379" s="2"/>
      <c r="D1379" s="2"/>
      <c r="E1379" s="2"/>
      <c r="F1379" s="2"/>
      <c r="G1379" s="2"/>
      <c r="H1379" s="2"/>
      <c r="I1379" s="2"/>
      <c r="J1379" s="2"/>
      <c r="K1379" s="2"/>
      <c r="L1379" s="2"/>
      <c r="M1379" s="2"/>
      <c r="N1379" s="2"/>
      <c r="O1379" s="2"/>
      <c r="P1379" s="2"/>
      <c r="Q1379" s="2"/>
      <c r="R1379" s="2"/>
      <c r="S1379" s="2"/>
      <c r="T1379" s="2"/>
      <c r="U1379" s="2"/>
      <c r="V1379" s="2"/>
      <c r="W1379" s="2"/>
      <c r="X1379" s="2"/>
      <c r="Y1379" s="2"/>
      <c r="Z1379" s="2"/>
      <c r="AA1379" s="2"/>
      <c r="AB1379" s="2"/>
      <c r="AC1379" s="2"/>
      <c r="AD1379" s="2"/>
      <c r="AE1379" s="2"/>
      <c r="AF1379" s="2"/>
      <c r="AG1379" s="2"/>
      <c r="AH1379" s="2"/>
      <c r="AI1379" s="2"/>
      <c r="AJ1379" s="2"/>
      <c r="AK1379" s="2"/>
      <c r="AL1379" s="2"/>
      <c r="AM1379" s="2"/>
      <c r="AN1379" s="2"/>
      <c r="AO1379" s="2"/>
      <c r="AP1379" s="2"/>
      <c r="AQ1379" s="2"/>
      <c r="AR1379" s="2"/>
      <c r="AS1379" s="2"/>
    </row>
    <row r="1380" spans="1:45" ht="14.25" x14ac:dyDescent="0.2">
      <c r="A1380" s="2"/>
      <c r="B1380" s="2"/>
      <c r="C1380" s="2"/>
      <c r="D1380" s="2"/>
      <c r="E1380" s="2"/>
      <c r="F1380" s="2"/>
      <c r="G1380" s="2"/>
      <c r="H1380" s="2"/>
      <c r="I1380" s="2"/>
      <c r="J1380" s="2"/>
      <c r="K1380" s="2"/>
      <c r="L1380" s="2"/>
      <c r="M1380" s="2"/>
      <c r="N1380" s="2"/>
      <c r="O1380" s="2"/>
      <c r="P1380" s="2"/>
      <c r="Q1380" s="2"/>
      <c r="R1380" s="2"/>
      <c r="S1380" s="2"/>
      <c r="T1380" s="2"/>
      <c r="U1380" s="2"/>
      <c r="V1380" s="2"/>
      <c r="W1380" s="2"/>
      <c r="X1380" s="2"/>
      <c r="Y1380" s="2"/>
      <c r="Z1380" s="2"/>
      <c r="AA1380" s="2"/>
      <c r="AB1380" s="2"/>
      <c r="AC1380" s="2"/>
      <c r="AD1380" s="2"/>
      <c r="AE1380" s="2"/>
      <c r="AF1380" s="2"/>
      <c r="AG1380" s="2"/>
      <c r="AH1380" s="2"/>
      <c r="AI1380" s="2"/>
      <c r="AJ1380" s="2"/>
      <c r="AK1380" s="2"/>
      <c r="AL1380" s="2"/>
      <c r="AM1380" s="2"/>
      <c r="AN1380" s="2"/>
      <c r="AO1380" s="2"/>
      <c r="AP1380" s="2"/>
      <c r="AQ1380" s="2"/>
      <c r="AR1380" s="2"/>
      <c r="AS1380" s="2"/>
    </row>
    <row r="1381" spans="1:45" ht="14.25" x14ac:dyDescent="0.2">
      <c r="A1381" s="2"/>
      <c r="B1381" s="2"/>
      <c r="C1381" s="2"/>
      <c r="D1381" s="2"/>
      <c r="E1381" s="2"/>
      <c r="F1381" s="2"/>
      <c r="G1381" s="2"/>
      <c r="H1381" s="2"/>
      <c r="I1381" s="2"/>
      <c r="J1381" s="2"/>
      <c r="K1381" s="2"/>
      <c r="L1381" s="2"/>
      <c r="M1381" s="2"/>
      <c r="N1381" s="2"/>
      <c r="O1381" s="2"/>
      <c r="P1381" s="2"/>
      <c r="Q1381" s="2"/>
      <c r="R1381" s="2"/>
      <c r="S1381" s="2"/>
      <c r="T1381" s="2"/>
      <c r="U1381" s="2"/>
      <c r="V1381" s="2"/>
      <c r="W1381" s="2"/>
      <c r="X1381" s="2"/>
      <c r="Y1381" s="2"/>
      <c r="Z1381" s="2"/>
      <c r="AA1381" s="2"/>
      <c r="AB1381" s="2"/>
      <c r="AC1381" s="2"/>
      <c r="AD1381" s="2"/>
      <c r="AE1381" s="2"/>
      <c r="AF1381" s="2"/>
      <c r="AG1381" s="2"/>
      <c r="AH1381" s="2"/>
      <c r="AI1381" s="2"/>
      <c r="AJ1381" s="2"/>
      <c r="AK1381" s="2"/>
      <c r="AL1381" s="2"/>
      <c r="AM1381" s="2"/>
      <c r="AN1381" s="2"/>
      <c r="AO1381" s="2"/>
      <c r="AP1381" s="2"/>
      <c r="AQ1381" s="2"/>
      <c r="AR1381" s="2"/>
      <c r="AS1381" s="2"/>
    </row>
    <row r="1382" spans="1:45" ht="14.25" x14ac:dyDescent="0.2">
      <c r="A1382" s="2"/>
      <c r="B1382" s="2"/>
      <c r="C1382" s="2"/>
      <c r="D1382" s="2"/>
      <c r="E1382" s="2"/>
      <c r="F1382" s="2"/>
      <c r="G1382" s="2"/>
      <c r="H1382" s="2"/>
      <c r="I1382" s="2"/>
      <c r="J1382" s="2"/>
      <c r="K1382" s="2"/>
      <c r="L1382" s="2"/>
      <c r="M1382" s="2"/>
      <c r="N1382" s="2"/>
      <c r="O1382" s="2"/>
      <c r="P1382" s="2"/>
      <c r="Q1382" s="2"/>
      <c r="R1382" s="2"/>
      <c r="S1382" s="2"/>
      <c r="T1382" s="2"/>
      <c r="U1382" s="2"/>
      <c r="V1382" s="2"/>
      <c r="W1382" s="2"/>
      <c r="X1382" s="2"/>
      <c r="Y1382" s="2"/>
      <c r="Z1382" s="2"/>
      <c r="AA1382" s="2"/>
      <c r="AB1382" s="2"/>
      <c r="AC1382" s="2"/>
      <c r="AD1382" s="2"/>
      <c r="AE1382" s="2"/>
      <c r="AF1382" s="2"/>
      <c r="AG1382" s="2"/>
      <c r="AH1382" s="2"/>
      <c r="AI1382" s="2"/>
      <c r="AJ1382" s="2"/>
      <c r="AK1382" s="2"/>
      <c r="AL1382" s="2"/>
      <c r="AM1382" s="2"/>
      <c r="AN1382" s="2"/>
      <c r="AO1382" s="2"/>
      <c r="AP1382" s="2"/>
      <c r="AQ1382" s="2"/>
      <c r="AR1382" s="2"/>
      <c r="AS1382" s="2"/>
    </row>
    <row r="1383" spans="1:45" ht="14.25" x14ac:dyDescent="0.2">
      <c r="A1383" s="2"/>
      <c r="B1383" s="2"/>
      <c r="C1383" s="2"/>
      <c r="D1383" s="2"/>
      <c r="E1383" s="2"/>
      <c r="F1383" s="2"/>
      <c r="G1383" s="2"/>
      <c r="H1383" s="2"/>
      <c r="I1383" s="2"/>
      <c r="J1383" s="2"/>
      <c r="K1383" s="2"/>
      <c r="L1383" s="2"/>
      <c r="M1383" s="2"/>
      <c r="N1383" s="2"/>
      <c r="O1383" s="2"/>
      <c r="P1383" s="2"/>
      <c r="Q1383" s="2"/>
      <c r="R1383" s="2"/>
      <c r="S1383" s="2"/>
      <c r="T1383" s="2"/>
      <c r="U1383" s="2"/>
      <c r="V1383" s="2"/>
      <c r="W1383" s="2"/>
      <c r="X1383" s="2"/>
      <c r="Y1383" s="2"/>
      <c r="Z1383" s="2"/>
      <c r="AA1383" s="2"/>
      <c r="AB1383" s="2"/>
      <c r="AC1383" s="2"/>
      <c r="AD1383" s="2"/>
      <c r="AE1383" s="2"/>
      <c r="AF1383" s="2"/>
      <c r="AG1383" s="2"/>
      <c r="AH1383" s="2"/>
      <c r="AI1383" s="2"/>
      <c r="AJ1383" s="2"/>
      <c r="AK1383" s="2"/>
      <c r="AL1383" s="2"/>
      <c r="AM1383" s="2"/>
      <c r="AN1383" s="2"/>
      <c r="AO1383" s="2"/>
      <c r="AP1383" s="2"/>
      <c r="AQ1383" s="2"/>
      <c r="AR1383" s="2"/>
      <c r="AS1383" s="2"/>
    </row>
    <row r="1384" spans="1:45" ht="14.25" x14ac:dyDescent="0.2">
      <c r="A1384" s="2"/>
      <c r="B1384" s="2"/>
      <c r="C1384" s="2"/>
      <c r="D1384" s="2"/>
      <c r="E1384" s="2"/>
      <c r="F1384" s="2"/>
      <c r="G1384" s="2"/>
      <c r="H1384" s="2"/>
      <c r="I1384" s="2"/>
      <c r="J1384" s="2"/>
      <c r="K1384" s="2"/>
      <c r="L1384" s="2"/>
      <c r="M1384" s="2"/>
      <c r="N1384" s="2"/>
      <c r="O1384" s="2"/>
      <c r="P1384" s="2"/>
      <c r="Q1384" s="2"/>
      <c r="R1384" s="2"/>
      <c r="S1384" s="2"/>
      <c r="T1384" s="2"/>
      <c r="U1384" s="2"/>
      <c r="V1384" s="2"/>
      <c r="W1384" s="2"/>
      <c r="X1384" s="2"/>
      <c r="Y1384" s="2"/>
      <c r="Z1384" s="2"/>
      <c r="AA1384" s="2"/>
      <c r="AB1384" s="2"/>
      <c r="AC1384" s="2"/>
      <c r="AD1384" s="2"/>
      <c r="AE1384" s="2"/>
      <c r="AF1384" s="2"/>
      <c r="AG1384" s="2"/>
      <c r="AH1384" s="2"/>
      <c r="AI1384" s="2"/>
      <c r="AJ1384" s="2"/>
      <c r="AK1384" s="2"/>
      <c r="AL1384" s="2"/>
      <c r="AM1384" s="2"/>
      <c r="AN1384" s="2"/>
      <c r="AO1384" s="2"/>
      <c r="AP1384" s="2"/>
      <c r="AQ1384" s="2"/>
      <c r="AR1384" s="2"/>
      <c r="AS1384" s="2"/>
    </row>
    <row r="1385" spans="1:45" ht="14.25" x14ac:dyDescent="0.2">
      <c r="A1385" s="2"/>
      <c r="B1385" s="2"/>
      <c r="C1385" s="2"/>
      <c r="D1385" s="2"/>
      <c r="E1385" s="2"/>
      <c r="F1385" s="2"/>
      <c r="G1385" s="2"/>
      <c r="H1385" s="2"/>
      <c r="I1385" s="2"/>
      <c r="J1385" s="2"/>
      <c r="K1385" s="2"/>
      <c r="L1385" s="2"/>
      <c r="M1385" s="2"/>
      <c r="N1385" s="2"/>
      <c r="O1385" s="2"/>
      <c r="P1385" s="2"/>
      <c r="Q1385" s="2"/>
      <c r="R1385" s="2"/>
      <c r="S1385" s="2"/>
      <c r="T1385" s="2"/>
      <c r="U1385" s="2"/>
      <c r="V1385" s="2"/>
      <c r="W1385" s="2"/>
      <c r="X1385" s="2"/>
      <c r="Y1385" s="2"/>
      <c r="Z1385" s="2"/>
      <c r="AA1385" s="2"/>
      <c r="AB1385" s="2"/>
      <c r="AC1385" s="2"/>
      <c r="AD1385" s="2"/>
      <c r="AE1385" s="2"/>
      <c r="AF1385" s="2"/>
      <c r="AG1385" s="2"/>
      <c r="AH1385" s="2"/>
      <c r="AI1385" s="2"/>
      <c r="AJ1385" s="2"/>
      <c r="AK1385" s="2"/>
      <c r="AL1385" s="2"/>
      <c r="AM1385" s="2"/>
      <c r="AN1385" s="2"/>
      <c r="AO1385" s="2"/>
      <c r="AP1385" s="2"/>
      <c r="AQ1385" s="2"/>
      <c r="AR1385" s="2"/>
      <c r="AS1385" s="2"/>
    </row>
    <row r="1386" spans="1:45" ht="14.25" x14ac:dyDescent="0.2">
      <c r="A1386" s="2"/>
      <c r="B1386" s="2"/>
      <c r="C1386" s="2"/>
      <c r="D1386" s="2"/>
      <c r="E1386" s="2"/>
      <c r="F1386" s="2"/>
      <c r="G1386" s="2"/>
      <c r="H1386" s="2"/>
      <c r="I1386" s="2"/>
      <c r="J1386" s="2"/>
      <c r="K1386" s="2"/>
      <c r="L1386" s="2"/>
      <c r="M1386" s="2"/>
      <c r="N1386" s="2"/>
      <c r="O1386" s="2"/>
      <c r="P1386" s="2"/>
      <c r="Q1386" s="2"/>
      <c r="R1386" s="2"/>
      <c r="S1386" s="2"/>
      <c r="T1386" s="2"/>
      <c r="U1386" s="2"/>
      <c r="V1386" s="2"/>
      <c r="W1386" s="2"/>
      <c r="X1386" s="2"/>
      <c r="Y1386" s="2"/>
      <c r="Z1386" s="2"/>
      <c r="AA1386" s="2"/>
      <c r="AB1386" s="2"/>
      <c r="AC1386" s="2"/>
      <c r="AD1386" s="2"/>
      <c r="AE1386" s="2"/>
      <c r="AF1386" s="2"/>
      <c r="AG1386" s="2"/>
      <c r="AH1386" s="2"/>
      <c r="AI1386" s="2"/>
      <c r="AJ1386" s="2"/>
      <c r="AK1386" s="2"/>
      <c r="AL1386" s="2"/>
      <c r="AM1386" s="2"/>
      <c r="AN1386" s="2"/>
      <c r="AO1386" s="2"/>
      <c r="AP1386" s="2"/>
      <c r="AQ1386" s="2"/>
      <c r="AR1386" s="2"/>
      <c r="AS1386" s="2"/>
    </row>
    <row r="1387" spans="1:45" ht="14.25" x14ac:dyDescent="0.2">
      <c r="A1387" s="2"/>
      <c r="B1387" s="2"/>
      <c r="C1387" s="2"/>
      <c r="D1387" s="2"/>
      <c r="E1387" s="2"/>
      <c r="F1387" s="2"/>
      <c r="G1387" s="2"/>
      <c r="H1387" s="2"/>
      <c r="I1387" s="2"/>
      <c r="J1387" s="2"/>
      <c r="K1387" s="2"/>
      <c r="L1387" s="2"/>
      <c r="M1387" s="2"/>
      <c r="N1387" s="2"/>
      <c r="O1387" s="2"/>
      <c r="P1387" s="2"/>
      <c r="Q1387" s="2"/>
      <c r="R1387" s="2"/>
      <c r="S1387" s="2"/>
      <c r="T1387" s="2"/>
      <c r="U1387" s="2"/>
      <c r="V1387" s="2"/>
      <c r="W1387" s="2"/>
      <c r="X1387" s="2"/>
      <c r="Y1387" s="2"/>
      <c r="Z1387" s="2"/>
      <c r="AA1387" s="2"/>
      <c r="AB1387" s="2"/>
      <c r="AC1387" s="2"/>
      <c r="AD1387" s="2"/>
      <c r="AE1387" s="2"/>
      <c r="AF1387" s="2"/>
      <c r="AG1387" s="2"/>
      <c r="AH1387" s="2"/>
      <c r="AI1387" s="2"/>
      <c r="AJ1387" s="2"/>
      <c r="AK1387" s="2"/>
      <c r="AL1387" s="2"/>
      <c r="AM1387" s="2"/>
      <c r="AN1387" s="2"/>
      <c r="AO1387" s="2"/>
      <c r="AP1387" s="2"/>
      <c r="AQ1387" s="2"/>
      <c r="AR1387" s="2"/>
      <c r="AS1387" s="2"/>
    </row>
    <row r="1388" spans="1:45" ht="14.25" x14ac:dyDescent="0.2">
      <c r="A1388" s="2"/>
      <c r="B1388" s="2"/>
      <c r="C1388" s="2"/>
      <c r="D1388" s="2"/>
      <c r="E1388" s="2"/>
      <c r="F1388" s="2"/>
      <c r="G1388" s="2"/>
      <c r="H1388" s="2"/>
      <c r="I1388" s="2"/>
      <c r="J1388" s="2"/>
      <c r="K1388" s="2"/>
      <c r="L1388" s="2"/>
      <c r="M1388" s="2"/>
      <c r="N1388" s="2"/>
      <c r="O1388" s="2"/>
      <c r="P1388" s="2"/>
      <c r="Q1388" s="2"/>
      <c r="R1388" s="2"/>
      <c r="S1388" s="2"/>
      <c r="T1388" s="2"/>
      <c r="U1388" s="2"/>
      <c r="V1388" s="2"/>
      <c r="W1388" s="2"/>
      <c r="X1388" s="2"/>
      <c r="Y1388" s="2"/>
      <c r="Z1388" s="2"/>
      <c r="AA1388" s="2"/>
      <c r="AB1388" s="2"/>
      <c r="AC1388" s="2"/>
      <c r="AD1388" s="2"/>
      <c r="AE1388" s="2"/>
      <c r="AF1388" s="2"/>
      <c r="AG1388" s="2"/>
      <c r="AH1388" s="2"/>
      <c r="AI1388" s="2"/>
      <c r="AJ1388" s="2"/>
      <c r="AK1388" s="2"/>
      <c r="AL1388" s="2"/>
      <c r="AM1388" s="2"/>
      <c r="AN1388" s="2"/>
      <c r="AO1388" s="2"/>
      <c r="AP1388" s="2"/>
      <c r="AQ1388" s="2"/>
      <c r="AR1388" s="2"/>
      <c r="AS1388" s="2"/>
    </row>
    <row r="1389" spans="1:45" ht="14.25" x14ac:dyDescent="0.2">
      <c r="A1389" s="2"/>
      <c r="B1389" s="2"/>
      <c r="C1389" s="2"/>
      <c r="D1389" s="2"/>
      <c r="E1389" s="2"/>
      <c r="F1389" s="2"/>
      <c r="G1389" s="2"/>
      <c r="H1389" s="2"/>
      <c r="I1389" s="2"/>
      <c r="J1389" s="2"/>
      <c r="K1389" s="2"/>
      <c r="L1389" s="2"/>
      <c r="M1389" s="2"/>
      <c r="N1389" s="2"/>
      <c r="O1389" s="2"/>
      <c r="P1389" s="2"/>
      <c r="Q1389" s="2"/>
      <c r="R1389" s="2"/>
      <c r="S1389" s="2"/>
      <c r="T1389" s="2"/>
      <c r="U1389" s="2"/>
      <c r="V1389" s="2"/>
      <c r="W1389" s="2"/>
      <c r="X1389" s="2"/>
      <c r="Y1389" s="2"/>
      <c r="Z1389" s="2"/>
      <c r="AA1389" s="2"/>
      <c r="AB1389" s="2"/>
      <c r="AC1389" s="2"/>
      <c r="AD1389" s="2"/>
      <c r="AE1389" s="2"/>
      <c r="AF1389" s="2"/>
      <c r="AG1389" s="2"/>
      <c r="AH1389" s="2"/>
      <c r="AI1389" s="2"/>
      <c r="AJ1389" s="2"/>
      <c r="AK1389" s="2"/>
      <c r="AL1389" s="2"/>
      <c r="AM1389" s="2"/>
      <c r="AN1389" s="2"/>
      <c r="AO1389" s="2"/>
      <c r="AP1389" s="2"/>
      <c r="AQ1389" s="2"/>
      <c r="AR1389" s="2"/>
      <c r="AS1389" s="2"/>
    </row>
    <row r="1390" spans="1:45" ht="14.25" x14ac:dyDescent="0.2">
      <c r="A1390" s="2"/>
      <c r="B1390" s="2"/>
      <c r="C1390" s="2"/>
      <c r="D1390" s="2"/>
      <c r="E1390" s="2"/>
      <c r="F1390" s="2"/>
      <c r="G1390" s="2"/>
      <c r="H1390" s="2"/>
      <c r="I1390" s="2"/>
      <c r="J1390" s="2"/>
      <c r="K1390" s="2"/>
      <c r="L1390" s="2"/>
      <c r="M1390" s="2"/>
      <c r="N1390" s="2"/>
      <c r="O1390" s="2"/>
      <c r="P1390" s="2"/>
      <c r="Q1390" s="2"/>
      <c r="R1390" s="2"/>
      <c r="S1390" s="2"/>
      <c r="T1390" s="2"/>
      <c r="U1390" s="2"/>
      <c r="V1390" s="2"/>
      <c r="W1390" s="2"/>
      <c r="X1390" s="2"/>
      <c r="Y1390" s="2"/>
      <c r="Z1390" s="2"/>
      <c r="AA1390" s="2"/>
      <c r="AB1390" s="2"/>
      <c r="AC1390" s="2"/>
      <c r="AD1390" s="2"/>
      <c r="AE1390" s="2"/>
      <c r="AF1390" s="2"/>
      <c r="AG1390" s="2"/>
      <c r="AH1390" s="2"/>
      <c r="AI1390" s="2"/>
      <c r="AJ1390" s="2"/>
      <c r="AK1390" s="2"/>
      <c r="AL1390" s="2"/>
      <c r="AM1390" s="2"/>
      <c r="AN1390" s="2"/>
      <c r="AO1390" s="2"/>
      <c r="AP1390" s="2"/>
      <c r="AQ1390" s="2"/>
      <c r="AR1390" s="2"/>
      <c r="AS1390" s="2"/>
    </row>
    <row r="1391" spans="1:45" ht="14.25" x14ac:dyDescent="0.2">
      <c r="A1391" s="2"/>
      <c r="B1391" s="2"/>
      <c r="C1391" s="2"/>
      <c r="D1391" s="2"/>
      <c r="E1391" s="2"/>
      <c r="F1391" s="2"/>
      <c r="G1391" s="2"/>
      <c r="H1391" s="2"/>
      <c r="I1391" s="2"/>
      <c r="J1391" s="2"/>
      <c r="K1391" s="2"/>
      <c r="L1391" s="2"/>
      <c r="M1391" s="2"/>
      <c r="N1391" s="2"/>
      <c r="O1391" s="2"/>
      <c r="P1391" s="2"/>
      <c r="Q1391" s="2"/>
      <c r="R1391" s="2"/>
      <c r="S1391" s="2"/>
      <c r="T1391" s="2"/>
      <c r="U1391" s="2"/>
      <c r="V1391" s="2"/>
      <c r="W1391" s="2"/>
      <c r="X1391" s="2"/>
      <c r="Y1391" s="2"/>
      <c r="Z1391" s="2"/>
      <c r="AA1391" s="2"/>
      <c r="AB1391" s="2"/>
      <c r="AC1391" s="2"/>
      <c r="AD1391" s="2"/>
      <c r="AE1391" s="2"/>
      <c r="AF1391" s="2"/>
      <c r="AG1391" s="2"/>
      <c r="AH1391" s="2"/>
      <c r="AI1391" s="2"/>
      <c r="AJ1391" s="2"/>
      <c r="AK1391" s="2"/>
      <c r="AL1391" s="2"/>
      <c r="AM1391" s="2"/>
      <c r="AN1391" s="2"/>
      <c r="AO1391" s="2"/>
      <c r="AP1391" s="2"/>
      <c r="AQ1391" s="2"/>
      <c r="AR1391" s="2"/>
      <c r="AS1391" s="2"/>
    </row>
    <row r="1392" spans="1:45" ht="14.25" x14ac:dyDescent="0.2">
      <c r="A1392" s="2"/>
      <c r="B1392" s="2"/>
      <c r="C1392" s="2"/>
      <c r="D1392" s="2"/>
      <c r="E1392" s="2"/>
      <c r="F1392" s="2"/>
      <c r="G1392" s="2"/>
      <c r="H1392" s="2"/>
      <c r="I1392" s="2"/>
      <c r="J1392" s="2"/>
      <c r="K1392" s="2"/>
      <c r="L1392" s="2"/>
      <c r="M1392" s="2"/>
      <c r="N1392" s="2"/>
      <c r="O1392" s="2"/>
      <c r="P1392" s="2"/>
      <c r="Q1392" s="2"/>
      <c r="R1392" s="2"/>
      <c r="S1392" s="2"/>
      <c r="T1392" s="2"/>
      <c r="U1392" s="2"/>
      <c r="V1392" s="2"/>
      <c r="W1392" s="2"/>
      <c r="X1392" s="2"/>
      <c r="Y1392" s="2"/>
      <c r="Z1392" s="2"/>
      <c r="AA1392" s="2"/>
      <c r="AB1392" s="2"/>
      <c r="AC1392" s="2"/>
      <c r="AD1392" s="2"/>
      <c r="AE1392" s="2"/>
      <c r="AF1392" s="2"/>
      <c r="AG1392" s="2"/>
      <c r="AH1392" s="2"/>
      <c r="AI1392" s="2"/>
      <c r="AJ1392" s="2"/>
      <c r="AK1392" s="2"/>
      <c r="AL1392" s="2"/>
      <c r="AM1392" s="2"/>
      <c r="AN1392" s="2"/>
      <c r="AO1392" s="2"/>
      <c r="AP1392" s="2"/>
      <c r="AQ1392" s="2"/>
      <c r="AR1392" s="2"/>
      <c r="AS1392" s="2"/>
    </row>
    <row r="1393" spans="1:45" ht="14.25" x14ac:dyDescent="0.2">
      <c r="A1393" s="2"/>
      <c r="B1393" s="2"/>
      <c r="C1393" s="2"/>
      <c r="D1393" s="2"/>
      <c r="E1393" s="2"/>
      <c r="F1393" s="2"/>
      <c r="G1393" s="2"/>
      <c r="H1393" s="2"/>
      <c r="I1393" s="2"/>
      <c r="J1393" s="2"/>
      <c r="K1393" s="2"/>
      <c r="L1393" s="2"/>
      <c r="M1393" s="2"/>
      <c r="N1393" s="2"/>
      <c r="O1393" s="2"/>
      <c r="P1393" s="2"/>
      <c r="Q1393" s="2"/>
      <c r="R1393" s="2"/>
      <c r="S1393" s="2"/>
      <c r="T1393" s="2"/>
      <c r="U1393" s="2"/>
      <c r="V1393" s="2"/>
      <c r="W1393" s="2"/>
      <c r="X1393" s="2"/>
      <c r="Y1393" s="2"/>
      <c r="Z1393" s="2"/>
      <c r="AA1393" s="2"/>
      <c r="AB1393" s="2"/>
      <c r="AC1393" s="2"/>
      <c r="AD1393" s="2"/>
      <c r="AE1393" s="2"/>
      <c r="AF1393" s="2"/>
      <c r="AG1393" s="2"/>
      <c r="AH1393" s="2"/>
      <c r="AI1393" s="2"/>
      <c r="AJ1393" s="2"/>
      <c r="AK1393" s="2"/>
      <c r="AL1393" s="2"/>
      <c r="AM1393" s="2"/>
      <c r="AN1393" s="2"/>
      <c r="AO1393" s="2"/>
      <c r="AP1393" s="2"/>
      <c r="AQ1393" s="2"/>
      <c r="AR1393" s="2"/>
      <c r="AS1393" s="2"/>
    </row>
    <row r="1394" spans="1:45" ht="14.25" x14ac:dyDescent="0.2">
      <c r="A1394" s="2"/>
      <c r="B1394" s="2"/>
      <c r="C1394" s="2"/>
      <c r="D1394" s="2"/>
      <c r="E1394" s="2"/>
      <c r="F1394" s="2"/>
      <c r="G1394" s="2"/>
      <c r="H1394" s="2"/>
      <c r="I1394" s="2"/>
      <c r="J1394" s="2"/>
      <c r="K1394" s="2"/>
      <c r="L1394" s="2"/>
      <c r="M1394" s="2"/>
      <c r="N1394" s="2"/>
      <c r="O1394" s="2"/>
      <c r="P1394" s="2"/>
      <c r="Q1394" s="2"/>
      <c r="R1394" s="2"/>
      <c r="S1394" s="2"/>
      <c r="T1394" s="2"/>
      <c r="U1394" s="2"/>
      <c r="V1394" s="2"/>
      <c r="W1394" s="2"/>
      <c r="X1394" s="2"/>
      <c r="Y1394" s="2"/>
      <c r="Z1394" s="2"/>
      <c r="AA1394" s="2"/>
      <c r="AB1394" s="2"/>
      <c r="AC1394" s="2"/>
      <c r="AD1394" s="2"/>
      <c r="AE1394" s="2"/>
      <c r="AF1394" s="2"/>
      <c r="AG1394" s="2"/>
      <c r="AH1394" s="2"/>
      <c r="AI1394" s="2"/>
      <c r="AJ1394" s="2"/>
      <c r="AK1394" s="2"/>
      <c r="AL1394" s="2"/>
      <c r="AM1394" s="2"/>
      <c r="AN1394" s="2"/>
      <c r="AO1394" s="2"/>
      <c r="AP1394" s="2"/>
      <c r="AQ1394" s="2"/>
      <c r="AR1394" s="2"/>
      <c r="AS1394" s="2"/>
    </row>
    <row r="1395" spans="1:45" ht="14.25" x14ac:dyDescent="0.2">
      <c r="A1395" s="2"/>
      <c r="B1395" s="2"/>
      <c r="C1395" s="2"/>
      <c r="D1395" s="2"/>
      <c r="E1395" s="2"/>
      <c r="F1395" s="2"/>
      <c r="G1395" s="2"/>
      <c r="H1395" s="2"/>
      <c r="I1395" s="2"/>
      <c r="J1395" s="2"/>
      <c r="K1395" s="2"/>
      <c r="L1395" s="2"/>
      <c r="M1395" s="2"/>
      <c r="N1395" s="2"/>
      <c r="O1395" s="2"/>
      <c r="P1395" s="2"/>
      <c r="Q1395" s="2"/>
      <c r="R1395" s="2"/>
      <c r="S1395" s="2"/>
      <c r="T1395" s="2"/>
      <c r="U1395" s="2"/>
      <c r="V1395" s="2"/>
      <c r="W1395" s="2"/>
      <c r="X1395" s="2"/>
      <c r="Y1395" s="2"/>
      <c r="Z1395" s="2"/>
      <c r="AA1395" s="2"/>
      <c r="AB1395" s="2"/>
      <c r="AC1395" s="2"/>
      <c r="AD1395" s="2"/>
      <c r="AE1395" s="2"/>
      <c r="AF1395" s="2"/>
      <c r="AG1395" s="2"/>
      <c r="AH1395" s="2"/>
      <c r="AI1395" s="2"/>
      <c r="AJ1395" s="2"/>
      <c r="AK1395" s="2"/>
      <c r="AL1395" s="2"/>
      <c r="AM1395" s="2"/>
      <c r="AN1395" s="2"/>
      <c r="AO1395" s="2"/>
      <c r="AP1395" s="2"/>
      <c r="AQ1395" s="2"/>
      <c r="AR1395" s="2"/>
      <c r="AS1395" s="2"/>
    </row>
    <row r="1396" spans="1:45" ht="14.25" x14ac:dyDescent="0.2">
      <c r="A1396" s="2"/>
      <c r="B1396" s="2"/>
      <c r="C1396" s="2"/>
      <c r="D1396" s="2"/>
      <c r="E1396" s="2"/>
      <c r="F1396" s="2"/>
      <c r="G1396" s="2"/>
      <c r="H1396" s="2"/>
      <c r="I1396" s="2"/>
      <c r="J1396" s="2"/>
      <c r="K1396" s="2"/>
      <c r="L1396" s="2"/>
      <c r="M1396" s="2"/>
      <c r="N1396" s="2"/>
      <c r="O1396" s="2"/>
      <c r="P1396" s="2"/>
      <c r="Q1396" s="2"/>
      <c r="R1396" s="2"/>
      <c r="S1396" s="2"/>
      <c r="T1396" s="2"/>
      <c r="U1396" s="2"/>
      <c r="V1396" s="2"/>
      <c r="W1396" s="2"/>
      <c r="X1396" s="2"/>
      <c r="Y1396" s="2"/>
      <c r="Z1396" s="2"/>
      <c r="AA1396" s="2"/>
      <c r="AB1396" s="2"/>
      <c r="AC1396" s="2"/>
      <c r="AD1396" s="2"/>
      <c r="AE1396" s="2"/>
      <c r="AF1396" s="2"/>
      <c r="AG1396" s="2"/>
      <c r="AH1396" s="2"/>
      <c r="AI1396" s="2"/>
      <c r="AJ1396" s="2"/>
      <c r="AK1396" s="2"/>
      <c r="AL1396" s="2"/>
      <c r="AM1396" s="2"/>
      <c r="AN1396" s="2"/>
      <c r="AO1396" s="2"/>
      <c r="AP1396" s="2"/>
      <c r="AQ1396" s="2"/>
      <c r="AR1396" s="2"/>
      <c r="AS1396" s="2"/>
    </row>
    <row r="1397" spans="1:45" ht="14.25" x14ac:dyDescent="0.2">
      <c r="A1397" s="2"/>
      <c r="B1397" s="2"/>
      <c r="C1397" s="2"/>
      <c r="D1397" s="2"/>
      <c r="E1397" s="2"/>
      <c r="F1397" s="2"/>
      <c r="G1397" s="2"/>
      <c r="H1397" s="2"/>
      <c r="I1397" s="2"/>
      <c r="J1397" s="2"/>
      <c r="K1397" s="2"/>
      <c r="L1397" s="2"/>
      <c r="M1397" s="2"/>
      <c r="N1397" s="2"/>
      <c r="O1397" s="2"/>
      <c r="P1397" s="2"/>
      <c r="Q1397" s="2"/>
      <c r="R1397" s="2"/>
      <c r="S1397" s="2"/>
      <c r="T1397" s="2"/>
      <c r="U1397" s="2"/>
      <c r="V1397" s="2"/>
      <c r="W1397" s="2"/>
      <c r="X1397" s="2"/>
      <c r="Y1397" s="2"/>
      <c r="Z1397" s="2"/>
      <c r="AA1397" s="2"/>
      <c r="AB1397" s="2"/>
      <c r="AC1397" s="2"/>
      <c r="AD1397" s="2"/>
      <c r="AE1397" s="2"/>
      <c r="AF1397" s="2"/>
      <c r="AG1397" s="2"/>
      <c r="AH1397" s="2"/>
      <c r="AI1397" s="2"/>
      <c r="AJ1397" s="2"/>
      <c r="AK1397" s="2"/>
      <c r="AL1397" s="2"/>
      <c r="AM1397" s="2"/>
      <c r="AN1397" s="2"/>
      <c r="AO1397" s="2"/>
      <c r="AP1397" s="2"/>
      <c r="AQ1397" s="2"/>
      <c r="AR1397" s="2"/>
      <c r="AS1397" s="2"/>
    </row>
    <row r="1398" spans="1:45" ht="14.25" x14ac:dyDescent="0.2">
      <c r="A1398" s="2"/>
      <c r="B1398" s="2"/>
      <c r="C1398" s="2"/>
      <c r="D1398" s="2"/>
      <c r="E1398" s="2"/>
      <c r="F1398" s="2"/>
      <c r="G1398" s="2"/>
      <c r="H1398" s="2"/>
      <c r="I1398" s="2"/>
      <c r="J1398" s="2"/>
      <c r="K1398" s="2"/>
      <c r="L1398" s="2"/>
      <c r="M1398" s="2"/>
      <c r="N1398" s="2"/>
      <c r="O1398" s="2"/>
      <c r="P1398" s="2"/>
      <c r="Q1398" s="2"/>
      <c r="R1398" s="2"/>
      <c r="S1398" s="2"/>
      <c r="T1398" s="2"/>
      <c r="U1398" s="2"/>
      <c r="V1398" s="2"/>
      <c r="W1398" s="2"/>
      <c r="X1398" s="2"/>
      <c r="Y1398" s="2"/>
      <c r="Z1398" s="2"/>
      <c r="AA1398" s="2"/>
      <c r="AB1398" s="2"/>
      <c r="AC1398" s="2"/>
      <c r="AD1398" s="2"/>
      <c r="AE1398" s="2"/>
      <c r="AF1398" s="2"/>
      <c r="AG1398" s="2"/>
      <c r="AH1398" s="2"/>
      <c r="AI1398" s="2"/>
      <c r="AJ1398" s="2"/>
      <c r="AK1398" s="2"/>
      <c r="AL1398" s="2"/>
      <c r="AM1398" s="2"/>
      <c r="AN1398" s="2"/>
      <c r="AO1398" s="2"/>
      <c r="AP1398" s="2"/>
      <c r="AQ1398" s="2"/>
      <c r="AR1398" s="2"/>
      <c r="AS1398" s="2"/>
    </row>
    <row r="1399" spans="1:45" ht="14.25" x14ac:dyDescent="0.2">
      <c r="A1399" s="2"/>
      <c r="B1399" s="2"/>
      <c r="C1399" s="2"/>
      <c r="D1399" s="2"/>
      <c r="E1399" s="2"/>
      <c r="F1399" s="2"/>
      <c r="G1399" s="2"/>
      <c r="H1399" s="2"/>
      <c r="I1399" s="2"/>
      <c r="J1399" s="2"/>
      <c r="K1399" s="2"/>
      <c r="L1399" s="2"/>
      <c r="M1399" s="2"/>
      <c r="N1399" s="2"/>
      <c r="O1399" s="2"/>
      <c r="P1399" s="2"/>
      <c r="Q1399" s="2"/>
      <c r="R1399" s="2"/>
      <c r="S1399" s="2"/>
      <c r="T1399" s="2"/>
      <c r="U1399" s="2"/>
      <c r="V1399" s="2"/>
      <c r="W1399" s="2"/>
      <c r="X1399" s="2"/>
      <c r="Y1399" s="2"/>
      <c r="Z1399" s="2"/>
      <c r="AA1399" s="2"/>
      <c r="AB1399" s="2"/>
      <c r="AC1399" s="2"/>
      <c r="AD1399" s="2"/>
      <c r="AE1399" s="2"/>
      <c r="AF1399" s="2"/>
      <c r="AG1399" s="2"/>
      <c r="AH1399" s="2"/>
      <c r="AI1399" s="2"/>
      <c r="AJ1399" s="2"/>
      <c r="AK1399" s="2"/>
      <c r="AL1399" s="2"/>
      <c r="AM1399" s="2"/>
      <c r="AN1399" s="2"/>
      <c r="AO1399" s="2"/>
      <c r="AP1399" s="2"/>
      <c r="AQ1399" s="2"/>
      <c r="AR1399" s="2"/>
      <c r="AS1399" s="2"/>
    </row>
    <row r="1400" spans="1:45" ht="14.25" x14ac:dyDescent="0.2">
      <c r="A1400" s="2"/>
      <c r="B1400" s="2"/>
      <c r="C1400" s="2"/>
      <c r="D1400" s="2"/>
      <c r="E1400" s="2"/>
      <c r="F1400" s="2"/>
      <c r="G1400" s="2"/>
      <c r="H1400" s="2"/>
      <c r="I1400" s="2"/>
      <c r="J1400" s="2"/>
      <c r="K1400" s="2"/>
      <c r="L1400" s="2"/>
      <c r="M1400" s="2"/>
      <c r="N1400" s="2"/>
      <c r="O1400" s="2"/>
      <c r="P1400" s="2"/>
      <c r="Q1400" s="2"/>
      <c r="R1400" s="2"/>
      <c r="S1400" s="2"/>
      <c r="T1400" s="2"/>
      <c r="U1400" s="2"/>
      <c r="V1400" s="2"/>
      <c r="W1400" s="2"/>
      <c r="X1400" s="2"/>
      <c r="Y1400" s="2"/>
      <c r="Z1400" s="2"/>
      <c r="AA1400" s="2"/>
      <c r="AB1400" s="2"/>
      <c r="AC1400" s="2"/>
      <c r="AD1400" s="2"/>
      <c r="AE1400" s="2"/>
      <c r="AF1400" s="2"/>
      <c r="AG1400" s="2"/>
      <c r="AH1400" s="2"/>
      <c r="AI1400" s="2"/>
      <c r="AJ1400" s="2"/>
      <c r="AK1400" s="2"/>
      <c r="AL1400" s="2"/>
      <c r="AM1400" s="2"/>
      <c r="AN1400" s="2"/>
      <c r="AO1400" s="2"/>
      <c r="AP1400" s="2"/>
      <c r="AQ1400" s="2"/>
      <c r="AR1400" s="2"/>
      <c r="AS1400" s="2"/>
    </row>
    <row r="1401" spans="1:45" ht="14.25" x14ac:dyDescent="0.2">
      <c r="A1401" s="2"/>
      <c r="B1401" s="2"/>
      <c r="C1401" s="2"/>
      <c r="D1401" s="2"/>
      <c r="E1401" s="2"/>
      <c r="F1401" s="2"/>
      <c r="G1401" s="2"/>
      <c r="H1401" s="2"/>
      <c r="I1401" s="2"/>
      <c r="J1401" s="2"/>
      <c r="K1401" s="2"/>
      <c r="L1401" s="2"/>
      <c r="M1401" s="2"/>
      <c r="N1401" s="2"/>
      <c r="O1401" s="2"/>
      <c r="P1401" s="2"/>
      <c r="Q1401" s="2"/>
      <c r="R1401" s="2"/>
      <c r="S1401" s="2"/>
      <c r="T1401" s="2"/>
      <c r="U1401" s="2"/>
      <c r="V1401" s="2"/>
      <c r="W1401" s="2"/>
      <c r="X1401" s="2"/>
      <c r="Y1401" s="2"/>
      <c r="Z1401" s="2"/>
      <c r="AA1401" s="2"/>
      <c r="AB1401" s="2"/>
      <c r="AC1401" s="2"/>
      <c r="AD1401" s="2"/>
      <c r="AE1401" s="2"/>
      <c r="AF1401" s="2"/>
      <c r="AG1401" s="2"/>
      <c r="AH1401" s="2"/>
      <c r="AI1401" s="2"/>
      <c r="AJ1401" s="2"/>
      <c r="AK1401" s="2"/>
      <c r="AL1401" s="2"/>
      <c r="AM1401" s="2"/>
      <c r="AN1401" s="2"/>
      <c r="AO1401" s="2"/>
      <c r="AP1401" s="2"/>
      <c r="AQ1401" s="2"/>
      <c r="AR1401" s="2"/>
      <c r="AS1401" s="2"/>
    </row>
    <row r="1402" spans="1:45" ht="14.25" x14ac:dyDescent="0.2">
      <c r="A1402" s="2"/>
      <c r="B1402" s="2"/>
      <c r="C1402" s="2"/>
      <c r="D1402" s="2"/>
      <c r="E1402" s="2"/>
      <c r="F1402" s="2"/>
      <c r="G1402" s="2"/>
      <c r="H1402" s="2"/>
      <c r="I1402" s="2"/>
      <c r="J1402" s="2"/>
      <c r="K1402" s="2"/>
      <c r="L1402" s="2"/>
      <c r="M1402" s="2"/>
      <c r="N1402" s="2"/>
      <c r="O1402" s="2"/>
      <c r="P1402" s="2"/>
      <c r="Q1402" s="2"/>
      <c r="R1402" s="2"/>
      <c r="S1402" s="2"/>
      <c r="T1402" s="2"/>
      <c r="U1402" s="2"/>
      <c r="V1402" s="2"/>
      <c r="W1402" s="2"/>
      <c r="X1402" s="2"/>
      <c r="Y1402" s="2"/>
      <c r="Z1402" s="2"/>
      <c r="AA1402" s="2"/>
      <c r="AB1402" s="2"/>
      <c r="AC1402" s="2"/>
      <c r="AD1402" s="2"/>
      <c r="AE1402" s="2"/>
      <c r="AF1402" s="2"/>
      <c r="AG1402" s="2"/>
      <c r="AH1402" s="2"/>
      <c r="AI1402" s="2"/>
      <c r="AJ1402" s="2"/>
      <c r="AK1402" s="2"/>
      <c r="AL1402" s="2"/>
      <c r="AM1402" s="2"/>
      <c r="AN1402" s="2"/>
      <c r="AO1402" s="2"/>
      <c r="AP1402" s="2"/>
      <c r="AQ1402" s="2"/>
      <c r="AR1402" s="2"/>
      <c r="AS1402" s="2"/>
    </row>
    <row r="1403" spans="1:45" ht="14.25" x14ac:dyDescent="0.2">
      <c r="A1403" s="2"/>
      <c r="B1403" s="2"/>
      <c r="C1403" s="2"/>
      <c r="D1403" s="2"/>
      <c r="E1403" s="2"/>
      <c r="F1403" s="2"/>
      <c r="G1403" s="2"/>
      <c r="H1403" s="2"/>
      <c r="I1403" s="2"/>
      <c r="J1403" s="2"/>
      <c r="K1403" s="2"/>
      <c r="L1403" s="2"/>
      <c r="M1403" s="2"/>
      <c r="N1403" s="2"/>
      <c r="O1403" s="2"/>
      <c r="P1403" s="2"/>
      <c r="Q1403" s="2"/>
      <c r="R1403" s="2"/>
      <c r="S1403" s="2"/>
      <c r="T1403" s="2"/>
      <c r="U1403" s="2"/>
      <c r="V1403" s="2"/>
      <c r="W1403" s="2"/>
      <c r="X1403" s="2"/>
      <c r="Y1403" s="2"/>
      <c r="Z1403" s="2"/>
      <c r="AA1403" s="2"/>
      <c r="AB1403" s="2"/>
      <c r="AC1403" s="2"/>
      <c r="AD1403" s="2"/>
      <c r="AE1403" s="2"/>
      <c r="AF1403" s="2"/>
      <c r="AG1403" s="2"/>
      <c r="AH1403" s="2"/>
      <c r="AI1403" s="2"/>
      <c r="AJ1403" s="2"/>
      <c r="AK1403" s="2"/>
      <c r="AL1403" s="2"/>
      <c r="AM1403" s="2"/>
      <c r="AN1403" s="2"/>
      <c r="AO1403" s="2"/>
      <c r="AP1403" s="2"/>
      <c r="AQ1403" s="2"/>
      <c r="AR1403" s="2"/>
      <c r="AS1403" s="2"/>
    </row>
    <row r="1404" spans="1:45" ht="14.25" x14ac:dyDescent="0.2">
      <c r="A1404" s="2"/>
      <c r="B1404" s="2"/>
      <c r="C1404" s="2"/>
      <c r="D1404" s="2"/>
      <c r="E1404" s="2"/>
      <c r="F1404" s="2"/>
      <c r="G1404" s="2"/>
      <c r="H1404" s="2"/>
      <c r="I1404" s="2"/>
      <c r="J1404" s="2"/>
      <c r="K1404" s="2"/>
      <c r="L1404" s="2"/>
      <c r="M1404" s="2"/>
      <c r="N1404" s="2"/>
      <c r="O1404" s="2"/>
      <c r="P1404" s="2"/>
      <c r="Q1404" s="2"/>
      <c r="R1404" s="2"/>
      <c r="S1404" s="2"/>
      <c r="T1404" s="2"/>
      <c r="U1404" s="2"/>
      <c r="V1404" s="2"/>
      <c r="W1404" s="2"/>
      <c r="X1404" s="2"/>
      <c r="Y1404" s="2"/>
      <c r="Z1404" s="2"/>
      <c r="AA1404" s="2"/>
      <c r="AB1404" s="2"/>
      <c r="AC1404" s="2"/>
      <c r="AD1404" s="2"/>
      <c r="AE1404" s="2"/>
      <c r="AF1404" s="2"/>
      <c r="AG1404" s="2"/>
      <c r="AH1404" s="2"/>
      <c r="AI1404" s="2"/>
      <c r="AJ1404" s="2"/>
      <c r="AK1404" s="2"/>
      <c r="AL1404" s="2"/>
      <c r="AM1404" s="2"/>
      <c r="AN1404" s="2"/>
      <c r="AO1404" s="2"/>
      <c r="AP1404" s="2"/>
      <c r="AQ1404" s="2"/>
      <c r="AR1404" s="2"/>
      <c r="AS1404" s="2"/>
    </row>
    <row r="1405" spans="1:45" ht="14.25" x14ac:dyDescent="0.2">
      <c r="A1405" s="2"/>
      <c r="B1405" s="2"/>
      <c r="C1405" s="2"/>
      <c r="D1405" s="2"/>
      <c r="E1405" s="2"/>
      <c r="F1405" s="2"/>
      <c r="G1405" s="2"/>
      <c r="H1405" s="2"/>
      <c r="I1405" s="2"/>
      <c r="J1405" s="2"/>
      <c r="K1405" s="2"/>
      <c r="L1405" s="2"/>
      <c r="M1405" s="2"/>
      <c r="N1405" s="2"/>
      <c r="O1405" s="2"/>
      <c r="P1405" s="2"/>
      <c r="Q1405" s="2"/>
      <c r="R1405" s="2"/>
      <c r="S1405" s="2"/>
      <c r="T1405" s="2"/>
      <c r="U1405" s="2"/>
      <c r="V1405" s="2"/>
      <c r="W1405" s="2"/>
      <c r="X1405" s="2"/>
      <c r="Y1405" s="2"/>
      <c r="Z1405" s="2"/>
      <c r="AA1405" s="2"/>
      <c r="AB1405" s="2"/>
      <c r="AC1405" s="2"/>
      <c r="AD1405" s="2"/>
      <c r="AE1405" s="2"/>
      <c r="AF1405" s="2"/>
      <c r="AG1405" s="2"/>
      <c r="AH1405" s="2"/>
      <c r="AI1405" s="2"/>
      <c r="AJ1405" s="2"/>
      <c r="AK1405" s="2"/>
      <c r="AL1405" s="2"/>
      <c r="AM1405" s="2"/>
      <c r="AN1405" s="2"/>
      <c r="AO1405" s="2"/>
      <c r="AP1405" s="2"/>
      <c r="AQ1405" s="2"/>
      <c r="AR1405" s="2"/>
      <c r="AS1405" s="2"/>
    </row>
    <row r="1406" spans="1:45" ht="14.25" x14ac:dyDescent="0.2">
      <c r="A1406" s="2"/>
      <c r="B1406" s="2"/>
      <c r="C1406" s="2"/>
      <c r="D1406" s="2"/>
      <c r="E1406" s="2"/>
      <c r="F1406" s="2"/>
      <c r="G1406" s="2"/>
      <c r="H1406" s="2"/>
      <c r="I1406" s="2"/>
      <c r="J1406" s="2"/>
      <c r="K1406" s="2"/>
      <c r="L1406" s="2"/>
      <c r="M1406" s="2"/>
      <c r="N1406" s="2"/>
      <c r="O1406" s="2"/>
      <c r="P1406" s="2"/>
      <c r="Q1406" s="2"/>
      <c r="R1406" s="2"/>
      <c r="S1406" s="2"/>
      <c r="T1406" s="2"/>
      <c r="U1406" s="2"/>
      <c r="V1406" s="2"/>
      <c r="W1406" s="2"/>
      <c r="X1406" s="2"/>
      <c r="Y1406" s="2"/>
      <c r="Z1406" s="2"/>
      <c r="AA1406" s="2"/>
      <c r="AB1406" s="2"/>
      <c r="AC1406" s="2"/>
      <c r="AD1406" s="2"/>
      <c r="AE1406" s="2"/>
      <c r="AF1406" s="2"/>
      <c r="AG1406" s="2"/>
      <c r="AH1406" s="2"/>
      <c r="AI1406" s="2"/>
      <c r="AJ1406" s="2"/>
      <c r="AK1406" s="2"/>
      <c r="AL1406" s="2"/>
      <c r="AM1406" s="2"/>
      <c r="AN1406" s="2"/>
      <c r="AO1406" s="2"/>
      <c r="AP1406" s="2"/>
      <c r="AQ1406" s="2"/>
      <c r="AR1406" s="2"/>
      <c r="AS1406" s="2"/>
    </row>
    <row r="1407" spans="1:45" ht="14.25" x14ac:dyDescent="0.2">
      <c r="A1407" s="2"/>
      <c r="B1407" s="2"/>
      <c r="C1407" s="2"/>
      <c r="D1407" s="2"/>
      <c r="E1407" s="2"/>
      <c r="F1407" s="2"/>
      <c r="G1407" s="2"/>
      <c r="H1407" s="2"/>
      <c r="I1407" s="2"/>
      <c r="J1407" s="2"/>
      <c r="K1407" s="2"/>
      <c r="L1407" s="2"/>
      <c r="M1407" s="2"/>
      <c r="N1407" s="2"/>
      <c r="O1407" s="2"/>
      <c r="P1407" s="2"/>
      <c r="Q1407" s="2"/>
      <c r="R1407" s="2"/>
      <c r="S1407" s="2"/>
      <c r="T1407" s="2"/>
      <c r="U1407" s="2"/>
      <c r="V1407" s="2"/>
      <c r="W1407" s="2"/>
      <c r="X1407" s="2"/>
      <c r="Y1407" s="2"/>
      <c r="Z1407" s="2"/>
      <c r="AA1407" s="2"/>
      <c r="AB1407" s="2"/>
      <c r="AC1407" s="2"/>
      <c r="AD1407" s="2"/>
      <c r="AE1407" s="2"/>
      <c r="AF1407" s="2"/>
      <c r="AG1407" s="2"/>
      <c r="AH1407" s="2"/>
      <c r="AI1407" s="2"/>
      <c r="AJ1407" s="2"/>
      <c r="AK1407" s="2"/>
      <c r="AL1407" s="2"/>
      <c r="AM1407" s="2"/>
      <c r="AN1407" s="2"/>
      <c r="AO1407" s="2"/>
      <c r="AP1407" s="2"/>
      <c r="AQ1407" s="2"/>
      <c r="AR1407" s="2"/>
      <c r="AS1407" s="2"/>
    </row>
    <row r="1408" spans="1:45" ht="14.25" x14ac:dyDescent="0.2">
      <c r="A1408" s="2"/>
      <c r="B1408" s="2"/>
      <c r="C1408" s="2"/>
      <c r="D1408" s="2"/>
      <c r="E1408" s="2"/>
      <c r="F1408" s="2"/>
      <c r="G1408" s="2"/>
      <c r="H1408" s="2"/>
      <c r="I1408" s="2"/>
      <c r="J1408" s="2"/>
      <c r="K1408" s="2"/>
      <c r="L1408" s="2"/>
      <c r="M1408" s="2"/>
      <c r="N1408" s="2"/>
      <c r="O1408" s="2"/>
      <c r="P1408" s="2"/>
      <c r="Q1408" s="2"/>
      <c r="R1408" s="2"/>
      <c r="S1408" s="2"/>
      <c r="T1408" s="2"/>
      <c r="U1408" s="2"/>
      <c r="V1408" s="2"/>
      <c r="W1408" s="2"/>
      <c r="X1408" s="2"/>
      <c r="Y1408" s="2"/>
      <c r="Z1408" s="2"/>
      <c r="AA1408" s="2"/>
      <c r="AB1408" s="2"/>
      <c r="AC1408" s="2"/>
      <c r="AD1408" s="2"/>
      <c r="AE1408" s="2"/>
      <c r="AF1408" s="2"/>
      <c r="AG1408" s="2"/>
      <c r="AH1408" s="2"/>
      <c r="AI1408" s="2"/>
      <c r="AJ1408" s="2"/>
      <c r="AK1408" s="2"/>
      <c r="AL1408" s="2"/>
      <c r="AM1408" s="2"/>
      <c r="AN1408" s="2"/>
      <c r="AO1408" s="2"/>
      <c r="AP1408" s="2"/>
      <c r="AQ1408" s="2"/>
      <c r="AR1408" s="2"/>
      <c r="AS1408" s="2"/>
    </row>
    <row r="1409" spans="1:45" ht="14.25" x14ac:dyDescent="0.2">
      <c r="A1409" s="2"/>
      <c r="B1409" s="2"/>
      <c r="C1409" s="2"/>
      <c r="D1409" s="2"/>
      <c r="E1409" s="2"/>
      <c r="F1409" s="2"/>
      <c r="G1409" s="2"/>
      <c r="H1409" s="2"/>
      <c r="I1409" s="2"/>
      <c r="J1409" s="2"/>
      <c r="K1409" s="2"/>
      <c r="L1409" s="2"/>
      <c r="M1409" s="2"/>
      <c r="N1409" s="2"/>
      <c r="O1409" s="2"/>
      <c r="P1409" s="2"/>
      <c r="Q1409" s="2"/>
      <c r="R1409" s="2"/>
      <c r="S1409" s="2"/>
      <c r="T1409" s="2"/>
      <c r="U1409" s="2"/>
      <c r="V1409" s="2"/>
      <c r="W1409" s="2"/>
      <c r="X1409" s="2"/>
      <c r="Y1409" s="2"/>
      <c r="Z1409" s="2"/>
      <c r="AA1409" s="2"/>
      <c r="AB1409" s="2"/>
      <c r="AC1409" s="2"/>
      <c r="AD1409" s="2"/>
      <c r="AE1409" s="2"/>
      <c r="AF1409" s="2"/>
      <c r="AG1409" s="2"/>
      <c r="AH1409" s="2"/>
      <c r="AI1409" s="2"/>
      <c r="AJ1409" s="2"/>
      <c r="AK1409" s="2"/>
      <c r="AL1409" s="2"/>
      <c r="AM1409" s="2"/>
      <c r="AN1409" s="2"/>
      <c r="AO1409" s="2"/>
      <c r="AP1409" s="2"/>
      <c r="AQ1409" s="2"/>
      <c r="AR1409" s="2"/>
      <c r="AS1409" s="2"/>
    </row>
    <row r="1410" spans="1:45" ht="14.25" x14ac:dyDescent="0.2">
      <c r="A1410" s="2"/>
      <c r="B1410" s="2"/>
      <c r="C1410" s="2"/>
      <c r="D1410" s="2"/>
      <c r="E1410" s="2"/>
      <c r="F1410" s="2"/>
      <c r="G1410" s="2"/>
      <c r="H1410" s="2"/>
      <c r="I1410" s="2"/>
      <c r="J1410" s="2"/>
      <c r="K1410" s="2"/>
      <c r="L1410" s="2"/>
      <c r="M1410" s="2"/>
      <c r="N1410" s="2"/>
      <c r="O1410" s="2"/>
      <c r="P1410" s="2"/>
      <c r="Q1410" s="2"/>
      <c r="R1410" s="2"/>
      <c r="S1410" s="2"/>
      <c r="T1410" s="2"/>
      <c r="U1410" s="2"/>
      <c r="V1410" s="2"/>
      <c r="W1410" s="2"/>
      <c r="X1410" s="2"/>
      <c r="Y1410" s="2"/>
      <c r="Z1410" s="2"/>
      <c r="AA1410" s="2"/>
      <c r="AB1410" s="2"/>
      <c r="AC1410" s="2"/>
      <c r="AD1410" s="2"/>
      <c r="AE1410" s="2"/>
      <c r="AF1410" s="2"/>
      <c r="AG1410" s="2"/>
      <c r="AH1410" s="2"/>
      <c r="AI1410" s="2"/>
      <c r="AJ1410" s="2"/>
      <c r="AK1410" s="2"/>
      <c r="AL1410" s="2"/>
      <c r="AM1410" s="2"/>
      <c r="AN1410" s="2"/>
      <c r="AO1410" s="2"/>
      <c r="AP1410" s="2"/>
      <c r="AQ1410" s="2"/>
      <c r="AR1410" s="2"/>
      <c r="AS1410" s="2"/>
    </row>
    <row r="1411" spans="1:45" ht="14.25" x14ac:dyDescent="0.2">
      <c r="A1411" s="2"/>
      <c r="B1411" s="2"/>
      <c r="C1411" s="2"/>
      <c r="D1411" s="2"/>
      <c r="E1411" s="2"/>
      <c r="F1411" s="2"/>
      <c r="G1411" s="2"/>
      <c r="H1411" s="2"/>
      <c r="I1411" s="2"/>
      <c r="J1411" s="2"/>
      <c r="K1411" s="2"/>
      <c r="L1411" s="2"/>
      <c r="M1411" s="2"/>
      <c r="N1411" s="2"/>
      <c r="O1411" s="2"/>
      <c r="P1411" s="2"/>
      <c r="Q1411" s="2"/>
      <c r="R1411" s="2"/>
      <c r="S1411" s="2"/>
      <c r="T1411" s="2"/>
      <c r="U1411" s="2"/>
      <c r="V1411" s="2"/>
      <c r="W1411" s="2"/>
      <c r="X1411" s="2"/>
      <c r="Y1411" s="2"/>
      <c r="Z1411" s="2"/>
      <c r="AA1411" s="2"/>
      <c r="AB1411" s="2"/>
      <c r="AC1411" s="2"/>
      <c r="AD1411" s="2"/>
      <c r="AE1411" s="2"/>
      <c r="AF1411" s="2"/>
      <c r="AG1411" s="2"/>
      <c r="AH1411" s="2"/>
      <c r="AI1411" s="2"/>
      <c r="AJ1411" s="2"/>
      <c r="AK1411" s="2"/>
      <c r="AL1411" s="2"/>
      <c r="AM1411" s="2"/>
      <c r="AN1411" s="2"/>
      <c r="AO1411" s="2"/>
      <c r="AP1411" s="2"/>
      <c r="AQ1411" s="2"/>
      <c r="AR1411" s="2"/>
      <c r="AS1411" s="2"/>
    </row>
    <row r="1412" spans="1:45" ht="14.25" x14ac:dyDescent="0.2">
      <c r="A1412" s="2"/>
      <c r="B1412" s="2"/>
      <c r="C1412" s="2"/>
      <c r="D1412" s="2"/>
      <c r="E1412" s="2"/>
      <c r="F1412" s="2"/>
      <c r="G1412" s="2"/>
      <c r="H1412" s="2"/>
      <c r="I1412" s="2"/>
      <c r="J1412" s="2"/>
      <c r="K1412" s="2"/>
      <c r="L1412" s="2"/>
      <c r="M1412" s="2"/>
      <c r="N1412" s="2"/>
      <c r="O1412" s="2"/>
      <c r="P1412" s="2"/>
      <c r="Q1412" s="2"/>
      <c r="R1412" s="2"/>
      <c r="S1412" s="2"/>
      <c r="T1412" s="2"/>
      <c r="U1412" s="2"/>
      <c r="V1412" s="2"/>
      <c r="W1412" s="2"/>
      <c r="X1412" s="2"/>
      <c r="Y1412" s="2"/>
      <c r="Z1412" s="2"/>
      <c r="AA1412" s="2"/>
      <c r="AB1412" s="2"/>
      <c r="AC1412" s="2"/>
      <c r="AD1412" s="2"/>
      <c r="AE1412" s="2"/>
      <c r="AF1412" s="2"/>
      <c r="AG1412" s="2"/>
      <c r="AH1412" s="2"/>
      <c r="AI1412" s="2"/>
      <c r="AJ1412" s="2"/>
      <c r="AK1412" s="2"/>
      <c r="AL1412" s="2"/>
      <c r="AM1412" s="2"/>
      <c r="AN1412" s="2"/>
      <c r="AO1412" s="2"/>
      <c r="AP1412" s="2"/>
      <c r="AQ1412" s="2"/>
      <c r="AR1412" s="2"/>
      <c r="AS1412" s="2"/>
    </row>
    <row r="1413" spans="1:45" ht="14.25" x14ac:dyDescent="0.2">
      <c r="A1413" s="2"/>
      <c r="B1413" s="2"/>
      <c r="C1413" s="2"/>
      <c r="D1413" s="2"/>
      <c r="E1413" s="2"/>
      <c r="F1413" s="2"/>
      <c r="G1413" s="2"/>
      <c r="H1413" s="2"/>
      <c r="I1413" s="2"/>
      <c r="J1413" s="2"/>
      <c r="K1413" s="2"/>
      <c r="L1413" s="2"/>
      <c r="M1413" s="2"/>
      <c r="N1413" s="2"/>
      <c r="O1413" s="2"/>
      <c r="P1413" s="2"/>
      <c r="Q1413" s="2"/>
      <c r="R1413" s="2"/>
      <c r="S1413" s="2"/>
      <c r="T1413" s="2"/>
      <c r="U1413" s="2"/>
      <c r="V1413" s="2"/>
      <c r="W1413" s="2"/>
      <c r="X1413" s="2"/>
      <c r="Y1413" s="2"/>
      <c r="Z1413" s="2"/>
      <c r="AA1413" s="2"/>
      <c r="AB1413" s="2"/>
      <c r="AC1413" s="2"/>
      <c r="AD1413" s="2"/>
      <c r="AE1413" s="2"/>
      <c r="AF1413" s="2"/>
      <c r="AG1413" s="2"/>
      <c r="AH1413" s="2"/>
      <c r="AI1413" s="2"/>
      <c r="AJ1413" s="2"/>
      <c r="AK1413" s="2"/>
      <c r="AL1413" s="2"/>
      <c r="AM1413" s="2"/>
      <c r="AN1413" s="2"/>
      <c r="AO1413" s="2"/>
      <c r="AP1413" s="2"/>
      <c r="AQ1413" s="2"/>
      <c r="AR1413" s="2"/>
      <c r="AS1413" s="2"/>
    </row>
    <row r="1414" spans="1:45" ht="14.25" x14ac:dyDescent="0.2">
      <c r="A1414" s="2"/>
      <c r="B1414" s="2"/>
      <c r="C1414" s="2"/>
      <c r="D1414" s="2"/>
      <c r="E1414" s="2"/>
      <c r="F1414" s="2"/>
      <c r="G1414" s="2"/>
      <c r="H1414" s="2"/>
      <c r="I1414" s="2"/>
      <c r="J1414" s="2"/>
      <c r="K1414" s="2"/>
      <c r="L1414" s="2"/>
      <c r="M1414" s="2"/>
      <c r="N1414" s="2"/>
      <c r="O1414" s="2"/>
      <c r="P1414" s="2"/>
      <c r="Q1414" s="2"/>
      <c r="R1414" s="2"/>
      <c r="S1414" s="2"/>
      <c r="T1414" s="2"/>
      <c r="U1414" s="2"/>
      <c r="V1414" s="2"/>
      <c r="W1414" s="2"/>
      <c r="X1414" s="2"/>
      <c r="Y1414" s="2"/>
      <c r="Z1414" s="2"/>
      <c r="AA1414" s="2"/>
      <c r="AB1414" s="2"/>
      <c r="AC1414" s="2"/>
      <c r="AD1414" s="2"/>
      <c r="AE1414" s="2"/>
      <c r="AF1414" s="2"/>
      <c r="AG1414" s="2"/>
      <c r="AH1414" s="2"/>
      <c r="AI1414" s="2"/>
      <c r="AJ1414" s="2"/>
      <c r="AK1414" s="2"/>
      <c r="AL1414" s="2"/>
      <c r="AM1414" s="2"/>
      <c r="AN1414" s="2"/>
      <c r="AO1414" s="2"/>
      <c r="AP1414" s="2"/>
      <c r="AQ1414" s="2"/>
      <c r="AR1414" s="2"/>
      <c r="AS1414" s="2"/>
    </row>
    <row r="1415" spans="1:45" ht="14.25" x14ac:dyDescent="0.2">
      <c r="A1415" s="2"/>
      <c r="B1415" s="2"/>
      <c r="C1415" s="2"/>
      <c r="D1415" s="2"/>
      <c r="E1415" s="2"/>
      <c r="F1415" s="2"/>
      <c r="G1415" s="2"/>
      <c r="H1415" s="2"/>
      <c r="I1415" s="2"/>
      <c r="J1415" s="2"/>
      <c r="K1415" s="2"/>
      <c r="L1415" s="2"/>
      <c r="M1415" s="2"/>
      <c r="N1415" s="2"/>
      <c r="O1415" s="2"/>
      <c r="P1415" s="2"/>
      <c r="Q1415" s="2"/>
      <c r="R1415" s="2"/>
      <c r="S1415" s="2"/>
      <c r="T1415" s="2"/>
      <c r="U1415" s="2"/>
      <c r="V1415" s="2"/>
      <c r="W1415" s="2"/>
      <c r="X1415" s="2"/>
      <c r="Y1415" s="2"/>
      <c r="Z1415" s="2"/>
      <c r="AA1415" s="2"/>
      <c r="AB1415" s="2"/>
      <c r="AC1415" s="2"/>
      <c r="AD1415" s="2"/>
      <c r="AE1415" s="2"/>
      <c r="AF1415" s="2"/>
      <c r="AG1415" s="2"/>
      <c r="AH1415" s="2"/>
      <c r="AI1415" s="2"/>
      <c r="AJ1415" s="2"/>
      <c r="AK1415" s="2"/>
      <c r="AL1415" s="2"/>
      <c r="AM1415" s="2"/>
      <c r="AN1415" s="2"/>
      <c r="AO1415" s="2"/>
      <c r="AP1415" s="2"/>
      <c r="AQ1415" s="2"/>
      <c r="AR1415" s="2"/>
      <c r="AS1415" s="2"/>
    </row>
    <row r="1416" spans="1:45" ht="14.25" x14ac:dyDescent="0.2">
      <c r="A1416" s="2"/>
      <c r="B1416" s="2"/>
      <c r="C1416" s="2"/>
      <c r="D1416" s="2"/>
      <c r="E1416" s="2"/>
      <c r="F1416" s="2"/>
      <c r="G1416" s="2"/>
      <c r="H1416" s="2"/>
      <c r="I1416" s="2"/>
      <c r="J1416" s="2"/>
      <c r="K1416" s="2"/>
      <c r="L1416" s="2"/>
      <c r="M1416" s="2"/>
      <c r="N1416" s="2"/>
      <c r="O1416" s="2"/>
      <c r="P1416" s="2"/>
      <c r="Q1416" s="2"/>
      <c r="R1416" s="2"/>
      <c r="S1416" s="2"/>
      <c r="T1416" s="2"/>
      <c r="U1416" s="2"/>
      <c r="V1416" s="2"/>
      <c r="W1416" s="2"/>
      <c r="X1416" s="2"/>
      <c r="Y1416" s="2"/>
      <c r="Z1416" s="2"/>
      <c r="AA1416" s="2"/>
      <c r="AB1416" s="2"/>
      <c r="AC1416" s="2"/>
      <c r="AD1416" s="2"/>
      <c r="AE1416" s="2"/>
      <c r="AF1416" s="2"/>
      <c r="AG1416" s="2"/>
      <c r="AH1416" s="2"/>
      <c r="AI1416" s="2"/>
      <c r="AJ1416" s="2"/>
      <c r="AK1416" s="2"/>
      <c r="AL1416" s="2"/>
      <c r="AM1416" s="2"/>
      <c r="AN1416" s="2"/>
      <c r="AO1416" s="2"/>
      <c r="AP1416" s="2"/>
      <c r="AQ1416" s="2"/>
      <c r="AR1416" s="2"/>
      <c r="AS1416" s="2"/>
    </row>
    <row r="1417" spans="1:45" ht="14.25" x14ac:dyDescent="0.2">
      <c r="A1417" s="2"/>
      <c r="B1417" s="2"/>
      <c r="C1417" s="2"/>
      <c r="D1417" s="2"/>
      <c r="E1417" s="2"/>
      <c r="F1417" s="2"/>
      <c r="G1417" s="2"/>
      <c r="H1417" s="2"/>
      <c r="I1417" s="2"/>
      <c r="J1417" s="2"/>
      <c r="K1417" s="2"/>
      <c r="L1417" s="2"/>
      <c r="M1417" s="2"/>
      <c r="N1417" s="2"/>
      <c r="O1417" s="2"/>
      <c r="P1417" s="2"/>
      <c r="Q1417" s="2"/>
      <c r="R1417" s="2"/>
      <c r="S1417" s="2"/>
      <c r="T1417" s="2"/>
      <c r="U1417" s="2"/>
      <c r="V1417" s="2"/>
      <c r="W1417" s="2"/>
      <c r="X1417" s="2"/>
      <c r="Y1417" s="2"/>
      <c r="Z1417" s="2"/>
      <c r="AA1417" s="2"/>
      <c r="AB1417" s="2"/>
      <c r="AC1417" s="2"/>
      <c r="AD1417" s="2"/>
      <c r="AE1417" s="2"/>
      <c r="AF1417" s="2"/>
      <c r="AG1417" s="2"/>
      <c r="AH1417" s="2"/>
      <c r="AI1417" s="2"/>
      <c r="AJ1417" s="2"/>
      <c r="AK1417" s="2"/>
      <c r="AL1417" s="2"/>
      <c r="AM1417" s="2"/>
      <c r="AN1417" s="2"/>
      <c r="AO1417" s="2"/>
      <c r="AP1417" s="2"/>
      <c r="AQ1417" s="2"/>
      <c r="AR1417" s="2"/>
      <c r="AS1417" s="2"/>
    </row>
    <row r="1418" spans="1:45" ht="14.25" x14ac:dyDescent="0.2">
      <c r="A1418" s="2"/>
      <c r="B1418" s="2"/>
      <c r="C1418" s="2"/>
      <c r="D1418" s="2"/>
      <c r="E1418" s="2"/>
      <c r="F1418" s="2"/>
      <c r="G1418" s="2"/>
      <c r="H1418" s="2"/>
      <c r="I1418" s="2"/>
      <c r="J1418" s="2"/>
      <c r="K1418" s="2"/>
      <c r="L1418" s="2"/>
      <c r="M1418" s="2"/>
      <c r="N1418" s="2"/>
      <c r="O1418" s="2"/>
      <c r="P1418" s="2"/>
      <c r="Q1418" s="2"/>
      <c r="R1418" s="2"/>
      <c r="S1418" s="2"/>
      <c r="T1418" s="2"/>
      <c r="U1418" s="2"/>
      <c r="V1418" s="2"/>
      <c r="W1418" s="2"/>
      <c r="X1418" s="2"/>
      <c r="Y1418" s="2"/>
      <c r="Z1418" s="2"/>
      <c r="AA1418" s="2"/>
      <c r="AB1418" s="2"/>
      <c r="AC1418" s="2"/>
      <c r="AD1418" s="2"/>
      <c r="AE1418" s="2"/>
      <c r="AF1418" s="2"/>
      <c r="AG1418" s="2"/>
      <c r="AH1418" s="2"/>
      <c r="AI1418" s="2"/>
      <c r="AJ1418" s="2"/>
      <c r="AK1418" s="2"/>
      <c r="AL1418" s="2"/>
      <c r="AM1418" s="2"/>
      <c r="AN1418" s="2"/>
      <c r="AO1418" s="2"/>
      <c r="AP1418" s="2"/>
      <c r="AQ1418" s="2"/>
      <c r="AR1418" s="2"/>
      <c r="AS1418" s="2"/>
    </row>
    <row r="1419" spans="1:45" ht="14.25" x14ac:dyDescent="0.2">
      <c r="A1419" s="2"/>
      <c r="B1419" s="2"/>
      <c r="C1419" s="2"/>
      <c r="D1419" s="2"/>
      <c r="E1419" s="2"/>
      <c r="F1419" s="2"/>
      <c r="G1419" s="2"/>
      <c r="H1419" s="2"/>
      <c r="I1419" s="2"/>
      <c r="J1419" s="2"/>
      <c r="K1419" s="2"/>
      <c r="L1419" s="2"/>
      <c r="M1419" s="2"/>
      <c r="N1419" s="2"/>
      <c r="O1419" s="2"/>
      <c r="P1419" s="2"/>
      <c r="Q1419" s="2"/>
      <c r="R1419" s="2"/>
      <c r="S1419" s="2"/>
      <c r="T1419" s="2"/>
      <c r="U1419" s="2"/>
      <c r="V1419" s="2"/>
      <c r="W1419" s="2"/>
      <c r="X1419" s="2"/>
      <c r="Y1419" s="2"/>
      <c r="Z1419" s="2"/>
      <c r="AA1419" s="2"/>
      <c r="AB1419" s="2"/>
      <c r="AC1419" s="2"/>
      <c r="AD1419" s="2"/>
      <c r="AE1419" s="2"/>
      <c r="AF1419" s="2"/>
      <c r="AG1419" s="2"/>
      <c r="AH1419" s="2"/>
      <c r="AI1419" s="2"/>
      <c r="AJ1419" s="2"/>
      <c r="AK1419" s="2"/>
      <c r="AL1419" s="2"/>
      <c r="AM1419" s="2"/>
      <c r="AN1419" s="2"/>
      <c r="AO1419" s="2"/>
      <c r="AP1419" s="2"/>
      <c r="AQ1419" s="2"/>
      <c r="AR1419" s="2"/>
      <c r="AS1419" s="2"/>
    </row>
    <row r="1420" spans="1:45" ht="14.25" x14ac:dyDescent="0.2">
      <c r="A1420" s="2"/>
      <c r="B1420" s="2"/>
      <c r="C1420" s="2"/>
      <c r="D1420" s="2"/>
      <c r="E1420" s="2"/>
      <c r="F1420" s="2"/>
      <c r="G1420" s="2"/>
      <c r="H1420" s="2"/>
      <c r="I1420" s="2"/>
      <c r="J1420" s="2"/>
      <c r="K1420" s="2"/>
      <c r="L1420" s="2"/>
      <c r="M1420" s="2"/>
      <c r="N1420" s="2"/>
      <c r="O1420" s="2"/>
      <c r="P1420" s="2"/>
      <c r="Q1420" s="2"/>
      <c r="R1420" s="2"/>
      <c r="S1420" s="2"/>
      <c r="T1420" s="2"/>
      <c r="U1420" s="2"/>
      <c r="V1420" s="2"/>
      <c r="W1420" s="2"/>
      <c r="X1420" s="2"/>
      <c r="Y1420" s="2"/>
      <c r="Z1420" s="2"/>
      <c r="AA1420" s="2"/>
      <c r="AB1420" s="2"/>
      <c r="AC1420" s="2"/>
      <c r="AD1420" s="2"/>
      <c r="AE1420" s="2"/>
      <c r="AF1420" s="2"/>
      <c r="AG1420" s="2"/>
      <c r="AH1420" s="2"/>
      <c r="AI1420" s="2"/>
      <c r="AJ1420" s="2"/>
      <c r="AK1420" s="2"/>
      <c r="AL1420" s="2"/>
      <c r="AM1420" s="2"/>
      <c r="AN1420" s="2"/>
      <c r="AO1420" s="2"/>
      <c r="AP1420" s="2"/>
      <c r="AQ1420" s="2"/>
      <c r="AR1420" s="2"/>
      <c r="AS1420" s="2"/>
    </row>
    <row r="1421" spans="1:45" ht="14.25" x14ac:dyDescent="0.2">
      <c r="A1421" s="2"/>
      <c r="B1421" s="2"/>
      <c r="C1421" s="2"/>
      <c r="D1421" s="2"/>
      <c r="E1421" s="2"/>
      <c r="F1421" s="2"/>
      <c r="G1421" s="2"/>
      <c r="H1421" s="2"/>
      <c r="I1421" s="2"/>
      <c r="J1421" s="2"/>
      <c r="K1421" s="2"/>
      <c r="L1421" s="2"/>
      <c r="M1421" s="2"/>
      <c r="N1421" s="2"/>
      <c r="O1421" s="2"/>
      <c r="P1421" s="2"/>
      <c r="Q1421" s="2"/>
      <c r="R1421" s="2"/>
      <c r="S1421" s="2"/>
      <c r="T1421" s="2"/>
      <c r="U1421" s="2"/>
      <c r="V1421" s="2"/>
      <c r="W1421" s="2"/>
      <c r="X1421" s="2"/>
      <c r="Y1421" s="2"/>
      <c r="Z1421" s="2"/>
      <c r="AA1421" s="2"/>
      <c r="AB1421" s="2"/>
      <c r="AC1421" s="2"/>
      <c r="AD1421" s="2"/>
      <c r="AE1421" s="2"/>
      <c r="AF1421" s="2"/>
      <c r="AG1421" s="2"/>
      <c r="AH1421" s="2"/>
      <c r="AI1421" s="2"/>
      <c r="AJ1421" s="2"/>
      <c r="AK1421" s="2"/>
      <c r="AL1421" s="2"/>
      <c r="AM1421" s="2"/>
      <c r="AN1421" s="2"/>
      <c r="AO1421" s="2"/>
      <c r="AP1421" s="2"/>
      <c r="AQ1421" s="2"/>
      <c r="AR1421" s="2"/>
      <c r="AS1421" s="2"/>
    </row>
    <row r="1422" spans="1:45" ht="14.25" x14ac:dyDescent="0.2">
      <c r="A1422" s="2"/>
      <c r="B1422" s="2"/>
      <c r="C1422" s="2"/>
      <c r="D1422" s="2"/>
      <c r="E1422" s="2"/>
      <c r="F1422" s="2"/>
      <c r="G1422" s="2"/>
      <c r="H1422" s="2"/>
      <c r="I1422" s="2"/>
      <c r="J1422" s="2"/>
      <c r="K1422" s="2"/>
      <c r="L1422" s="2"/>
      <c r="M1422" s="2"/>
      <c r="N1422" s="2"/>
      <c r="O1422" s="2"/>
      <c r="P1422" s="2"/>
      <c r="Q1422" s="2"/>
      <c r="R1422" s="2"/>
      <c r="S1422" s="2"/>
      <c r="T1422" s="2"/>
      <c r="U1422" s="2"/>
      <c r="V1422" s="2"/>
      <c r="W1422" s="2"/>
      <c r="X1422" s="2"/>
      <c r="Y1422" s="2"/>
      <c r="Z1422" s="2"/>
      <c r="AA1422" s="2"/>
      <c r="AB1422" s="2"/>
      <c r="AC1422" s="2"/>
      <c r="AD1422" s="2"/>
      <c r="AE1422" s="2"/>
      <c r="AF1422" s="2"/>
      <c r="AG1422" s="2"/>
      <c r="AH1422" s="2"/>
      <c r="AI1422" s="2"/>
      <c r="AJ1422" s="2"/>
      <c r="AK1422" s="2"/>
      <c r="AL1422" s="2"/>
      <c r="AM1422" s="2"/>
      <c r="AN1422" s="2"/>
      <c r="AO1422" s="2"/>
      <c r="AP1422" s="2"/>
      <c r="AQ1422" s="2"/>
      <c r="AR1422" s="2"/>
      <c r="AS1422" s="2"/>
    </row>
    <row r="1423" spans="1:45" ht="14.25" x14ac:dyDescent="0.2">
      <c r="A1423" s="2"/>
      <c r="B1423" s="2"/>
      <c r="C1423" s="2"/>
      <c r="D1423" s="2"/>
      <c r="E1423" s="2"/>
      <c r="F1423" s="2"/>
      <c r="G1423" s="2"/>
      <c r="H1423" s="2"/>
      <c r="I1423" s="2"/>
      <c r="J1423" s="2"/>
      <c r="K1423" s="2"/>
      <c r="L1423" s="2"/>
      <c r="M1423" s="2"/>
      <c r="N1423" s="2"/>
      <c r="O1423" s="2"/>
      <c r="P1423" s="2"/>
      <c r="Q1423" s="2"/>
      <c r="R1423" s="2"/>
      <c r="S1423" s="2"/>
      <c r="T1423" s="2"/>
      <c r="U1423" s="2"/>
      <c r="V1423" s="2"/>
      <c r="W1423" s="2"/>
      <c r="X1423" s="2"/>
      <c r="Y1423" s="2"/>
      <c r="Z1423" s="2"/>
      <c r="AA1423" s="2"/>
      <c r="AB1423" s="2"/>
      <c r="AC1423" s="2"/>
      <c r="AD1423" s="2"/>
      <c r="AE1423" s="2"/>
      <c r="AF1423" s="2"/>
      <c r="AG1423" s="2"/>
      <c r="AH1423" s="2"/>
      <c r="AI1423" s="2"/>
      <c r="AJ1423" s="2"/>
      <c r="AK1423" s="2"/>
      <c r="AL1423" s="2"/>
      <c r="AM1423" s="2"/>
      <c r="AN1423" s="2"/>
      <c r="AO1423" s="2"/>
      <c r="AP1423" s="2"/>
      <c r="AQ1423" s="2"/>
      <c r="AR1423" s="2"/>
      <c r="AS1423" s="2"/>
    </row>
    <row r="1424" spans="1:45" ht="14.25" x14ac:dyDescent="0.2">
      <c r="A1424" s="2"/>
      <c r="B1424" s="2"/>
      <c r="C1424" s="2"/>
      <c r="D1424" s="2"/>
      <c r="E1424" s="2"/>
      <c r="F1424" s="2"/>
      <c r="G1424" s="2"/>
      <c r="H1424" s="2"/>
      <c r="I1424" s="2"/>
      <c r="J1424" s="2"/>
      <c r="K1424" s="2"/>
      <c r="L1424" s="2"/>
      <c r="M1424" s="2"/>
      <c r="N1424" s="2"/>
      <c r="O1424" s="2"/>
      <c r="P1424" s="2"/>
      <c r="Q1424" s="2"/>
      <c r="R1424" s="2"/>
      <c r="S1424" s="2"/>
      <c r="T1424" s="2"/>
      <c r="U1424" s="2"/>
      <c r="V1424" s="2"/>
      <c r="W1424" s="2"/>
      <c r="X1424" s="2"/>
      <c r="Y1424" s="2"/>
      <c r="Z1424" s="2"/>
      <c r="AA1424" s="2"/>
      <c r="AB1424" s="2"/>
      <c r="AC1424" s="2"/>
      <c r="AD1424" s="2"/>
      <c r="AE1424" s="2"/>
      <c r="AF1424" s="2"/>
      <c r="AG1424" s="2"/>
      <c r="AH1424" s="2"/>
      <c r="AI1424" s="2"/>
      <c r="AJ1424" s="2"/>
      <c r="AK1424" s="2"/>
      <c r="AL1424" s="2"/>
      <c r="AM1424" s="2"/>
      <c r="AN1424" s="2"/>
      <c r="AO1424" s="2"/>
      <c r="AP1424" s="2"/>
      <c r="AQ1424" s="2"/>
      <c r="AR1424" s="2"/>
      <c r="AS1424" s="2"/>
    </row>
    <row r="1425" spans="1:45" ht="14.25" x14ac:dyDescent="0.2">
      <c r="A1425" s="2"/>
      <c r="B1425" s="2"/>
      <c r="C1425" s="2"/>
      <c r="D1425" s="2"/>
      <c r="E1425" s="2"/>
      <c r="F1425" s="2"/>
      <c r="G1425" s="2"/>
      <c r="H1425" s="2"/>
      <c r="I1425" s="2"/>
      <c r="J1425" s="2"/>
      <c r="K1425" s="2"/>
      <c r="L1425" s="2"/>
      <c r="M1425" s="2"/>
      <c r="N1425" s="2"/>
      <c r="O1425" s="2"/>
      <c r="P1425" s="2"/>
      <c r="Q1425" s="2"/>
      <c r="R1425" s="2"/>
      <c r="S1425" s="2"/>
      <c r="T1425" s="2"/>
      <c r="U1425" s="2"/>
      <c r="V1425" s="2"/>
      <c r="W1425" s="2"/>
      <c r="X1425" s="2"/>
      <c r="Y1425" s="2"/>
      <c r="Z1425" s="2"/>
      <c r="AA1425" s="2"/>
      <c r="AB1425" s="2"/>
      <c r="AC1425" s="2"/>
      <c r="AD1425" s="2"/>
      <c r="AE1425" s="2"/>
      <c r="AF1425" s="2"/>
      <c r="AG1425" s="2"/>
      <c r="AH1425" s="2"/>
      <c r="AI1425" s="2"/>
      <c r="AJ1425" s="2"/>
      <c r="AK1425" s="2"/>
      <c r="AL1425" s="2"/>
      <c r="AM1425" s="2"/>
      <c r="AN1425" s="2"/>
      <c r="AO1425" s="2"/>
      <c r="AP1425" s="2"/>
      <c r="AQ1425" s="2"/>
      <c r="AR1425" s="2"/>
      <c r="AS1425" s="2"/>
    </row>
    <row r="1426" spans="1:45" ht="14.25" x14ac:dyDescent="0.2">
      <c r="A1426" s="2"/>
      <c r="B1426" s="2"/>
      <c r="C1426" s="2"/>
      <c r="D1426" s="2"/>
      <c r="E1426" s="2"/>
      <c r="F1426" s="2"/>
      <c r="G1426" s="2"/>
      <c r="H1426" s="2"/>
      <c r="I1426" s="2"/>
      <c r="J1426" s="2"/>
      <c r="K1426" s="2"/>
      <c r="L1426" s="2"/>
      <c r="M1426" s="2"/>
      <c r="N1426" s="2"/>
      <c r="O1426" s="2"/>
      <c r="P1426" s="2"/>
      <c r="Q1426" s="2"/>
      <c r="R1426" s="2"/>
      <c r="S1426" s="2"/>
      <c r="T1426" s="2"/>
      <c r="U1426" s="2"/>
      <c r="V1426" s="2"/>
      <c r="W1426" s="2"/>
      <c r="X1426" s="2"/>
      <c r="Y1426" s="2"/>
      <c r="Z1426" s="2"/>
      <c r="AA1426" s="2"/>
      <c r="AB1426" s="2"/>
      <c r="AC1426" s="2"/>
      <c r="AD1426" s="2"/>
      <c r="AE1426" s="2"/>
      <c r="AF1426" s="2"/>
      <c r="AG1426" s="2"/>
      <c r="AH1426" s="2"/>
      <c r="AI1426" s="2"/>
      <c r="AJ1426" s="2"/>
      <c r="AK1426" s="2"/>
      <c r="AL1426" s="2"/>
      <c r="AM1426" s="2"/>
      <c r="AN1426" s="2"/>
      <c r="AO1426" s="2"/>
      <c r="AP1426" s="2"/>
      <c r="AQ1426" s="2"/>
      <c r="AR1426" s="2"/>
      <c r="AS1426" s="2"/>
    </row>
    <row r="1427" spans="1:45" ht="14.25" x14ac:dyDescent="0.2">
      <c r="A1427" s="2"/>
      <c r="B1427" s="2"/>
      <c r="C1427" s="2"/>
      <c r="D1427" s="2"/>
      <c r="E1427" s="2"/>
      <c r="F1427" s="2"/>
      <c r="G1427" s="2"/>
      <c r="H1427" s="2"/>
      <c r="I1427" s="2"/>
      <c r="J1427" s="2"/>
      <c r="K1427" s="2"/>
      <c r="L1427" s="2"/>
      <c r="M1427" s="2"/>
      <c r="N1427" s="2"/>
      <c r="O1427" s="2"/>
      <c r="P1427" s="2"/>
      <c r="Q1427" s="2"/>
      <c r="R1427" s="2"/>
      <c r="S1427" s="2"/>
      <c r="T1427" s="2"/>
      <c r="U1427" s="2"/>
      <c r="V1427" s="2"/>
      <c r="W1427" s="2"/>
      <c r="X1427" s="2"/>
      <c r="Y1427" s="2"/>
      <c r="Z1427" s="2"/>
      <c r="AA1427" s="2"/>
      <c r="AB1427" s="2"/>
      <c r="AC1427" s="2"/>
      <c r="AD1427" s="2"/>
      <c r="AE1427" s="2"/>
      <c r="AF1427" s="2"/>
      <c r="AG1427" s="2"/>
      <c r="AH1427" s="2"/>
      <c r="AI1427" s="2"/>
      <c r="AJ1427" s="2"/>
      <c r="AK1427" s="2"/>
      <c r="AL1427" s="2"/>
      <c r="AM1427" s="2"/>
      <c r="AN1427" s="2"/>
      <c r="AO1427" s="2"/>
      <c r="AP1427" s="2"/>
      <c r="AQ1427" s="2"/>
      <c r="AR1427" s="2"/>
      <c r="AS1427" s="2"/>
    </row>
    <row r="1428" spans="1:45" ht="14.25" x14ac:dyDescent="0.2">
      <c r="A1428" s="2"/>
      <c r="B1428" s="2"/>
      <c r="C1428" s="2"/>
      <c r="D1428" s="2"/>
      <c r="E1428" s="2"/>
      <c r="F1428" s="2"/>
      <c r="G1428" s="2"/>
      <c r="H1428" s="2"/>
      <c r="I1428" s="2"/>
      <c r="J1428" s="2"/>
      <c r="K1428" s="2"/>
      <c r="L1428" s="2"/>
      <c r="M1428" s="2"/>
      <c r="N1428" s="2"/>
      <c r="O1428" s="2"/>
      <c r="P1428" s="2"/>
      <c r="Q1428" s="2"/>
      <c r="R1428" s="2"/>
      <c r="S1428" s="2"/>
      <c r="T1428" s="2"/>
      <c r="U1428" s="2"/>
      <c r="V1428" s="2"/>
      <c r="W1428" s="2"/>
      <c r="X1428" s="2"/>
      <c r="Y1428" s="2"/>
      <c r="Z1428" s="2"/>
      <c r="AA1428" s="2"/>
      <c r="AB1428" s="2"/>
      <c r="AC1428" s="2"/>
      <c r="AD1428" s="2"/>
      <c r="AE1428" s="2"/>
      <c r="AF1428" s="2"/>
      <c r="AG1428" s="2"/>
      <c r="AH1428" s="2"/>
      <c r="AI1428" s="2"/>
      <c r="AJ1428" s="2"/>
      <c r="AK1428" s="2"/>
      <c r="AL1428" s="2"/>
      <c r="AM1428" s="2"/>
      <c r="AN1428" s="2"/>
      <c r="AO1428" s="2"/>
      <c r="AP1428" s="2"/>
      <c r="AQ1428" s="2"/>
      <c r="AR1428" s="2"/>
      <c r="AS1428" s="2"/>
    </row>
    <row r="1429" spans="1:45" ht="14.25" x14ac:dyDescent="0.2">
      <c r="A1429" s="2"/>
      <c r="B1429" s="2"/>
      <c r="C1429" s="2"/>
      <c r="D1429" s="2"/>
      <c r="E1429" s="2"/>
      <c r="F1429" s="2"/>
      <c r="G1429" s="2"/>
      <c r="H1429" s="2"/>
      <c r="I1429" s="2"/>
      <c r="J1429" s="2"/>
      <c r="K1429" s="2"/>
      <c r="L1429" s="2"/>
      <c r="M1429" s="2"/>
      <c r="N1429" s="2"/>
      <c r="O1429" s="2"/>
      <c r="P1429" s="2"/>
      <c r="Q1429" s="2"/>
      <c r="R1429" s="2"/>
      <c r="S1429" s="2"/>
      <c r="T1429" s="2"/>
      <c r="U1429" s="2"/>
      <c r="V1429" s="2"/>
      <c r="W1429" s="2"/>
      <c r="X1429" s="2"/>
      <c r="Y1429" s="2"/>
      <c r="Z1429" s="2"/>
      <c r="AA1429" s="2"/>
      <c r="AB1429" s="2"/>
      <c r="AC1429" s="2"/>
      <c r="AD1429" s="2"/>
      <c r="AE1429" s="2"/>
      <c r="AF1429" s="2"/>
      <c r="AG1429" s="2"/>
      <c r="AH1429" s="2"/>
      <c r="AI1429" s="2"/>
      <c r="AJ1429" s="2"/>
      <c r="AK1429" s="2"/>
      <c r="AL1429" s="2"/>
      <c r="AM1429" s="2"/>
      <c r="AN1429" s="2"/>
      <c r="AO1429" s="2"/>
      <c r="AP1429" s="2"/>
      <c r="AQ1429" s="2"/>
      <c r="AR1429" s="2"/>
      <c r="AS1429" s="2"/>
    </row>
    <row r="1430" spans="1:45" ht="14.25" x14ac:dyDescent="0.2">
      <c r="A1430" s="2"/>
      <c r="B1430" s="2"/>
      <c r="C1430" s="2"/>
      <c r="D1430" s="2"/>
      <c r="E1430" s="2"/>
      <c r="F1430" s="2"/>
      <c r="G1430" s="2"/>
      <c r="H1430" s="2"/>
      <c r="I1430" s="2"/>
      <c r="J1430" s="2"/>
      <c r="K1430" s="2"/>
      <c r="L1430" s="2"/>
      <c r="M1430" s="2"/>
      <c r="N1430" s="2"/>
      <c r="O1430" s="2"/>
      <c r="P1430" s="2"/>
      <c r="Q1430" s="2"/>
      <c r="R1430" s="2"/>
      <c r="S1430" s="2"/>
      <c r="T1430" s="2"/>
      <c r="U1430" s="2"/>
      <c r="V1430" s="2"/>
      <c r="W1430" s="2"/>
      <c r="X1430" s="2"/>
      <c r="Y1430" s="2"/>
      <c r="Z1430" s="2"/>
      <c r="AA1430" s="2"/>
      <c r="AB1430" s="2"/>
      <c r="AC1430" s="2"/>
      <c r="AD1430" s="2"/>
      <c r="AE1430" s="2"/>
      <c r="AF1430" s="2"/>
      <c r="AG1430" s="2"/>
      <c r="AH1430" s="2"/>
      <c r="AI1430" s="2"/>
      <c r="AJ1430" s="2"/>
      <c r="AK1430" s="2"/>
      <c r="AL1430" s="2"/>
      <c r="AM1430" s="2"/>
      <c r="AN1430" s="2"/>
      <c r="AO1430" s="2"/>
      <c r="AP1430" s="2"/>
      <c r="AQ1430" s="2"/>
      <c r="AR1430" s="2"/>
      <c r="AS1430" s="2"/>
    </row>
    <row r="1431" spans="1:45" ht="14.25" x14ac:dyDescent="0.2">
      <c r="A1431" s="2"/>
      <c r="B1431" s="2"/>
      <c r="C1431" s="2"/>
      <c r="D1431" s="2"/>
      <c r="E1431" s="2"/>
      <c r="F1431" s="2"/>
      <c r="G1431" s="2"/>
      <c r="H1431" s="2"/>
      <c r="I1431" s="2"/>
      <c r="J1431" s="2"/>
      <c r="K1431" s="2"/>
      <c r="L1431" s="2"/>
      <c r="M1431" s="2"/>
      <c r="N1431" s="2"/>
      <c r="O1431" s="2"/>
      <c r="P1431" s="2"/>
      <c r="Q1431" s="2"/>
      <c r="R1431" s="2"/>
      <c r="S1431" s="2"/>
      <c r="T1431" s="2"/>
      <c r="U1431" s="2"/>
      <c r="V1431" s="2"/>
      <c r="W1431" s="2"/>
      <c r="X1431" s="2"/>
      <c r="Y1431" s="2"/>
      <c r="Z1431" s="2"/>
      <c r="AA1431" s="2"/>
      <c r="AB1431" s="2"/>
      <c r="AC1431" s="2"/>
      <c r="AD1431" s="2"/>
      <c r="AE1431" s="2"/>
      <c r="AF1431" s="2"/>
      <c r="AG1431" s="2"/>
      <c r="AH1431" s="2"/>
      <c r="AI1431" s="2"/>
      <c r="AJ1431" s="2"/>
      <c r="AK1431" s="2"/>
      <c r="AL1431" s="2"/>
      <c r="AM1431" s="2"/>
      <c r="AN1431" s="2"/>
      <c r="AO1431" s="2"/>
      <c r="AP1431" s="2"/>
      <c r="AQ1431" s="2"/>
      <c r="AR1431" s="2"/>
      <c r="AS1431" s="2"/>
    </row>
    <row r="1432" spans="1:45" ht="14.25" x14ac:dyDescent="0.2">
      <c r="A1432" s="2"/>
      <c r="B1432" s="2"/>
      <c r="C1432" s="2"/>
      <c r="D1432" s="2"/>
      <c r="E1432" s="2"/>
      <c r="F1432" s="2"/>
      <c r="G1432" s="2"/>
      <c r="H1432" s="2"/>
      <c r="I1432" s="2"/>
      <c r="J1432" s="2"/>
      <c r="K1432" s="2"/>
      <c r="L1432" s="2"/>
      <c r="M1432" s="2"/>
      <c r="N1432" s="2"/>
      <c r="O1432" s="2"/>
      <c r="P1432" s="2"/>
      <c r="Q1432" s="2"/>
      <c r="R1432" s="2"/>
      <c r="S1432" s="2"/>
      <c r="T1432" s="2"/>
      <c r="U1432" s="2"/>
      <c r="V1432" s="2"/>
      <c r="W1432" s="2"/>
      <c r="X1432" s="2"/>
      <c r="Y1432" s="2"/>
      <c r="Z1432" s="2"/>
      <c r="AA1432" s="2"/>
      <c r="AB1432" s="2"/>
      <c r="AC1432" s="2"/>
      <c r="AD1432" s="2"/>
      <c r="AE1432" s="2"/>
      <c r="AF1432" s="2"/>
      <c r="AG1432" s="2"/>
      <c r="AH1432" s="2"/>
      <c r="AI1432" s="2"/>
      <c r="AJ1432" s="2"/>
      <c r="AK1432" s="2"/>
      <c r="AL1432" s="2"/>
      <c r="AM1432" s="2"/>
      <c r="AN1432" s="2"/>
      <c r="AO1432" s="2"/>
      <c r="AP1432" s="2"/>
      <c r="AQ1432" s="2"/>
      <c r="AR1432" s="2"/>
      <c r="AS1432" s="2"/>
    </row>
    <row r="1433" spans="1:45" ht="14.25" x14ac:dyDescent="0.2">
      <c r="A1433" s="2"/>
      <c r="B1433" s="2"/>
      <c r="C1433" s="2"/>
      <c r="D1433" s="2"/>
      <c r="E1433" s="2"/>
      <c r="F1433" s="2"/>
      <c r="G1433" s="2"/>
      <c r="H1433" s="2"/>
      <c r="I1433" s="2"/>
      <c r="J1433" s="2"/>
      <c r="K1433" s="2"/>
      <c r="L1433" s="2"/>
      <c r="M1433" s="2"/>
      <c r="N1433" s="2"/>
      <c r="O1433" s="2"/>
      <c r="P1433" s="2"/>
      <c r="Q1433" s="2"/>
      <c r="R1433" s="2"/>
      <c r="S1433" s="2"/>
      <c r="T1433" s="2"/>
      <c r="U1433" s="2"/>
      <c r="V1433" s="2"/>
      <c r="W1433" s="2"/>
      <c r="X1433" s="2"/>
      <c r="Y1433" s="2"/>
      <c r="Z1433" s="2"/>
      <c r="AA1433" s="2"/>
      <c r="AB1433" s="2"/>
      <c r="AC1433" s="2"/>
      <c r="AD1433" s="2"/>
      <c r="AE1433" s="2"/>
      <c r="AF1433" s="2"/>
      <c r="AG1433" s="2"/>
      <c r="AH1433" s="2"/>
      <c r="AI1433" s="2"/>
      <c r="AJ1433" s="2"/>
      <c r="AK1433" s="2"/>
      <c r="AL1433" s="2"/>
      <c r="AM1433" s="2"/>
      <c r="AN1433" s="2"/>
      <c r="AO1433" s="2"/>
      <c r="AP1433" s="2"/>
      <c r="AQ1433" s="2"/>
      <c r="AR1433" s="2"/>
      <c r="AS1433" s="2"/>
    </row>
    <row r="1434" spans="1:45" ht="14.25" x14ac:dyDescent="0.2">
      <c r="A1434" s="2"/>
      <c r="B1434" s="2"/>
      <c r="C1434" s="2"/>
      <c r="D1434" s="2"/>
      <c r="E1434" s="2"/>
      <c r="F1434" s="2"/>
      <c r="G1434" s="2"/>
      <c r="H1434" s="2"/>
      <c r="I1434" s="2"/>
      <c r="J1434" s="2"/>
      <c r="K1434" s="2"/>
      <c r="L1434" s="2"/>
      <c r="M1434" s="2"/>
      <c r="N1434" s="2"/>
      <c r="O1434" s="2"/>
      <c r="P1434" s="2"/>
      <c r="Q1434" s="2"/>
      <c r="R1434" s="2"/>
      <c r="S1434" s="2"/>
      <c r="T1434" s="2"/>
      <c r="U1434" s="2"/>
      <c r="V1434" s="2"/>
      <c r="W1434" s="2"/>
      <c r="X1434" s="2"/>
      <c r="Y1434" s="2"/>
      <c r="Z1434" s="2"/>
      <c r="AA1434" s="2"/>
      <c r="AB1434" s="2"/>
      <c r="AC1434" s="2"/>
      <c r="AD1434" s="2"/>
      <c r="AE1434" s="2"/>
      <c r="AF1434" s="2"/>
      <c r="AG1434" s="2"/>
      <c r="AH1434" s="2"/>
      <c r="AI1434" s="2"/>
      <c r="AJ1434" s="2"/>
      <c r="AK1434" s="2"/>
      <c r="AL1434" s="2"/>
      <c r="AM1434" s="2"/>
      <c r="AN1434" s="2"/>
      <c r="AO1434" s="2"/>
      <c r="AP1434" s="2"/>
      <c r="AQ1434" s="2"/>
      <c r="AR1434" s="2"/>
      <c r="AS1434" s="2"/>
    </row>
    <row r="1435" spans="1:45" ht="14.25" x14ac:dyDescent="0.2">
      <c r="A1435" s="2"/>
      <c r="B1435" s="2"/>
      <c r="C1435" s="2"/>
      <c r="D1435" s="2"/>
      <c r="E1435" s="2"/>
      <c r="F1435" s="2"/>
      <c r="G1435" s="2"/>
      <c r="H1435" s="2"/>
      <c r="I1435" s="2"/>
      <c r="J1435" s="2"/>
      <c r="K1435" s="2"/>
      <c r="L1435" s="2"/>
      <c r="M1435" s="2"/>
      <c r="N1435" s="2"/>
      <c r="O1435" s="2"/>
      <c r="P1435" s="2"/>
      <c r="Q1435" s="2"/>
      <c r="R1435" s="2"/>
      <c r="S1435" s="2"/>
      <c r="T1435" s="2"/>
      <c r="U1435" s="2"/>
      <c r="V1435" s="2"/>
      <c r="W1435" s="2"/>
      <c r="X1435" s="2"/>
      <c r="Y1435" s="2"/>
      <c r="Z1435" s="2"/>
      <c r="AA1435" s="2"/>
      <c r="AB1435" s="2"/>
      <c r="AC1435" s="2"/>
      <c r="AD1435" s="2"/>
      <c r="AE1435" s="2"/>
      <c r="AF1435" s="2"/>
      <c r="AG1435" s="2"/>
      <c r="AH1435" s="2"/>
      <c r="AI1435" s="2"/>
      <c r="AJ1435" s="2"/>
      <c r="AK1435" s="2"/>
      <c r="AL1435" s="2"/>
      <c r="AM1435" s="2"/>
      <c r="AN1435" s="2"/>
      <c r="AO1435" s="2"/>
      <c r="AP1435" s="2"/>
      <c r="AQ1435" s="2"/>
      <c r="AR1435" s="2"/>
      <c r="AS1435" s="2"/>
    </row>
    <row r="1436" spans="1:45" ht="14.25" x14ac:dyDescent="0.2">
      <c r="A1436" s="2"/>
      <c r="B1436" s="2"/>
      <c r="C1436" s="2"/>
      <c r="D1436" s="2"/>
      <c r="E1436" s="2"/>
      <c r="F1436" s="2"/>
      <c r="G1436" s="2"/>
      <c r="H1436" s="2"/>
      <c r="I1436" s="2"/>
      <c r="J1436" s="2"/>
      <c r="K1436" s="2"/>
      <c r="L1436" s="2"/>
      <c r="M1436" s="2"/>
      <c r="N1436" s="2"/>
      <c r="O1436" s="2"/>
      <c r="P1436" s="2"/>
      <c r="Q1436" s="2"/>
      <c r="R1436" s="2"/>
      <c r="S1436" s="2"/>
      <c r="T1436" s="2"/>
      <c r="U1436" s="2"/>
      <c r="V1436" s="2"/>
      <c r="W1436" s="2"/>
      <c r="X1436" s="2"/>
      <c r="Y1436" s="2"/>
      <c r="Z1436" s="2"/>
      <c r="AA1436" s="2"/>
      <c r="AB1436" s="2"/>
      <c r="AC1436" s="2"/>
      <c r="AD1436" s="2"/>
      <c r="AE1436" s="2"/>
      <c r="AF1436" s="2"/>
      <c r="AG1436" s="2"/>
      <c r="AH1436" s="2"/>
      <c r="AI1436" s="2"/>
      <c r="AJ1436" s="2"/>
      <c r="AK1436" s="2"/>
      <c r="AL1436" s="2"/>
      <c r="AM1436" s="2"/>
      <c r="AN1436" s="2"/>
      <c r="AO1436" s="2"/>
      <c r="AP1436" s="2"/>
      <c r="AQ1436" s="2"/>
      <c r="AR1436" s="2"/>
      <c r="AS1436" s="2"/>
    </row>
    <row r="1437" spans="1:45" ht="14.25" x14ac:dyDescent="0.2">
      <c r="A1437" s="2"/>
      <c r="B1437" s="2"/>
      <c r="C1437" s="2"/>
      <c r="D1437" s="2"/>
      <c r="E1437" s="2"/>
      <c r="F1437" s="2"/>
      <c r="G1437" s="2"/>
      <c r="H1437" s="2"/>
      <c r="I1437" s="2"/>
      <c r="J1437" s="2"/>
      <c r="K1437" s="2"/>
      <c r="L1437" s="2"/>
      <c r="M1437" s="2"/>
      <c r="N1437" s="2"/>
      <c r="O1437" s="2"/>
      <c r="P1437" s="2"/>
      <c r="Q1437" s="2"/>
      <c r="R1437" s="2"/>
      <c r="S1437" s="2"/>
      <c r="T1437" s="2"/>
      <c r="U1437" s="2"/>
      <c r="V1437" s="2"/>
      <c r="W1437" s="2"/>
      <c r="X1437" s="2"/>
      <c r="Y1437" s="2"/>
      <c r="Z1437" s="2"/>
      <c r="AA1437" s="2"/>
      <c r="AB1437" s="2"/>
      <c r="AC1437" s="2"/>
      <c r="AD1437" s="2"/>
      <c r="AE1437" s="2"/>
      <c r="AF1437" s="2"/>
      <c r="AG1437" s="2"/>
      <c r="AH1437" s="2"/>
      <c r="AI1437" s="2"/>
      <c r="AJ1437" s="2"/>
      <c r="AK1437" s="2"/>
      <c r="AL1437" s="2"/>
      <c r="AM1437" s="2"/>
      <c r="AN1437" s="2"/>
      <c r="AO1437" s="2"/>
      <c r="AP1437" s="2"/>
      <c r="AQ1437" s="2"/>
      <c r="AR1437" s="2"/>
      <c r="AS1437" s="2"/>
    </row>
    <row r="1438" spans="1:45" ht="14.25" x14ac:dyDescent="0.2">
      <c r="A1438" s="2"/>
      <c r="B1438" s="2"/>
      <c r="C1438" s="2"/>
      <c r="D1438" s="2"/>
      <c r="E1438" s="2"/>
      <c r="F1438" s="2"/>
      <c r="G1438" s="2"/>
      <c r="H1438" s="2"/>
      <c r="I1438" s="2"/>
      <c r="J1438" s="2"/>
      <c r="K1438" s="2"/>
      <c r="L1438" s="2"/>
      <c r="M1438" s="2"/>
      <c r="N1438" s="2"/>
      <c r="O1438" s="2"/>
      <c r="P1438" s="2"/>
      <c r="Q1438" s="2"/>
      <c r="R1438" s="2"/>
      <c r="S1438" s="2"/>
      <c r="T1438" s="2"/>
      <c r="U1438" s="2"/>
      <c r="V1438" s="2"/>
      <c r="W1438" s="2"/>
      <c r="X1438" s="2"/>
      <c r="Y1438" s="2"/>
      <c r="Z1438" s="2"/>
      <c r="AA1438" s="2"/>
      <c r="AB1438" s="2"/>
      <c r="AC1438" s="2"/>
      <c r="AD1438" s="2"/>
      <c r="AE1438" s="2"/>
      <c r="AF1438" s="2"/>
      <c r="AG1438" s="2"/>
      <c r="AH1438" s="2"/>
      <c r="AI1438" s="2"/>
      <c r="AJ1438" s="2"/>
      <c r="AK1438" s="2"/>
      <c r="AL1438" s="2"/>
      <c r="AM1438" s="2"/>
      <c r="AN1438" s="2"/>
      <c r="AO1438" s="2"/>
      <c r="AP1438" s="2"/>
      <c r="AQ1438" s="2"/>
      <c r="AR1438" s="2"/>
      <c r="AS1438" s="2"/>
    </row>
    <row r="1439" spans="1:45" ht="14.25" x14ac:dyDescent="0.2">
      <c r="A1439" s="2"/>
      <c r="B1439" s="2"/>
      <c r="C1439" s="2"/>
      <c r="D1439" s="2"/>
      <c r="E1439" s="2"/>
      <c r="F1439" s="2"/>
      <c r="G1439" s="2"/>
      <c r="H1439" s="2"/>
      <c r="I1439" s="2"/>
      <c r="J1439" s="2"/>
      <c r="K1439" s="2"/>
      <c r="L1439" s="2"/>
      <c r="M1439" s="2"/>
      <c r="N1439" s="2"/>
      <c r="O1439" s="2"/>
      <c r="P1439" s="2"/>
      <c r="Q1439" s="2"/>
      <c r="R1439" s="2"/>
      <c r="S1439" s="2"/>
      <c r="T1439" s="2"/>
      <c r="U1439" s="2"/>
      <c r="V1439" s="2"/>
      <c r="W1439" s="2"/>
      <c r="X1439" s="2"/>
      <c r="Y1439" s="2"/>
      <c r="Z1439" s="2"/>
      <c r="AA1439" s="2"/>
      <c r="AB1439" s="2"/>
      <c r="AC1439" s="2"/>
      <c r="AD1439" s="2"/>
      <c r="AE1439" s="2"/>
      <c r="AF1439" s="2"/>
      <c r="AG1439" s="2"/>
      <c r="AH1439" s="2"/>
      <c r="AI1439" s="2"/>
      <c r="AJ1439" s="2"/>
      <c r="AK1439" s="2"/>
      <c r="AL1439" s="2"/>
      <c r="AM1439" s="2"/>
      <c r="AN1439" s="2"/>
      <c r="AO1439" s="2"/>
      <c r="AP1439" s="2"/>
      <c r="AQ1439" s="2"/>
      <c r="AR1439" s="2"/>
      <c r="AS1439" s="2"/>
    </row>
    <row r="1440" spans="1:45" ht="14.25" x14ac:dyDescent="0.2">
      <c r="A1440" s="2"/>
      <c r="B1440" s="2"/>
      <c r="C1440" s="2"/>
      <c r="D1440" s="2"/>
      <c r="E1440" s="2"/>
      <c r="F1440" s="2"/>
      <c r="G1440" s="2"/>
      <c r="H1440" s="2"/>
      <c r="I1440" s="2"/>
      <c r="J1440" s="2"/>
      <c r="K1440" s="2"/>
      <c r="L1440" s="2"/>
      <c r="M1440" s="2"/>
      <c r="N1440" s="2"/>
      <c r="O1440" s="2"/>
      <c r="P1440" s="2"/>
      <c r="Q1440" s="2"/>
      <c r="R1440" s="2"/>
      <c r="S1440" s="2"/>
      <c r="T1440" s="2"/>
      <c r="U1440" s="2"/>
      <c r="V1440" s="2"/>
      <c r="W1440" s="2"/>
      <c r="X1440" s="2"/>
      <c r="Y1440" s="2"/>
      <c r="Z1440" s="2"/>
      <c r="AA1440" s="2"/>
      <c r="AB1440" s="2"/>
      <c r="AC1440" s="2"/>
      <c r="AD1440" s="2"/>
      <c r="AE1440" s="2"/>
      <c r="AF1440" s="2"/>
      <c r="AG1440" s="2"/>
      <c r="AH1440" s="2"/>
      <c r="AI1440" s="2"/>
      <c r="AJ1440" s="2"/>
      <c r="AK1440" s="2"/>
      <c r="AL1440" s="2"/>
      <c r="AM1440" s="2"/>
      <c r="AN1440" s="2"/>
      <c r="AO1440" s="2"/>
      <c r="AP1440" s="2"/>
      <c r="AQ1440" s="2"/>
      <c r="AR1440" s="2"/>
      <c r="AS1440" s="2"/>
    </row>
    <row r="1441" spans="1:45" ht="14.25" x14ac:dyDescent="0.2">
      <c r="A1441" s="2"/>
      <c r="B1441" s="2"/>
      <c r="C1441" s="2"/>
      <c r="D1441" s="2"/>
      <c r="E1441" s="2"/>
      <c r="F1441" s="2"/>
      <c r="G1441" s="2"/>
      <c r="H1441" s="2"/>
      <c r="I1441" s="2"/>
      <c r="J1441" s="2"/>
      <c r="K1441" s="2"/>
      <c r="L1441" s="2"/>
      <c r="M1441" s="2"/>
      <c r="N1441" s="2"/>
      <c r="O1441" s="2"/>
      <c r="P1441" s="2"/>
      <c r="Q1441" s="2"/>
      <c r="R1441" s="2"/>
      <c r="S1441" s="2"/>
      <c r="T1441" s="2"/>
      <c r="U1441" s="2"/>
      <c r="V1441" s="2"/>
      <c r="W1441" s="2"/>
      <c r="X1441" s="2"/>
      <c r="Y1441" s="2"/>
      <c r="Z1441" s="2"/>
      <c r="AA1441" s="2"/>
      <c r="AB1441" s="2"/>
      <c r="AC1441" s="2"/>
      <c r="AD1441" s="2"/>
      <c r="AE1441" s="2"/>
      <c r="AF1441" s="2"/>
      <c r="AG1441" s="2"/>
      <c r="AH1441" s="2"/>
      <c r="AI1441" s="2"/>
      <c r="AJ1441" s="2"/>
      <c r="AK1441" s="2"/>
      <c r="AL1441" s="2"/>
      <c r="AM1441" s="2"/>
      <c r="AN1441" s="2"/>
      <c r="AO1441" s="2"/>
      <c r="AP1441" s="2"/>
      <c r="AQ1441" s="2"/>
      <c r="AR1441" s="2"/>
      <c r="AS1441" s="2"/>
    </row>
    <row r="1442" spans="1:45" ht="14.25" x14ac:dyDescent="0.2">
      <c r="A1442" s="2"/>
      <c r="B1442" s="2"/>
      <c r="C1442" s="2"/>
      <c r="D1442" s="2"/>
      <c r="E1442" s="2"/>
      <c r="F1442" s="2"/>
      <c r="G1442" s="2"/>
      <c r="H1442" s="2"/>
      <c r="I1442" s="2"/>
      <c r="J1442" s="2"/>
      <c r="K1442" s="2"/>
      <c r="L1442" s="2"/>
      <c r="M1442" s="2"/>
      <c r="N1442" s="2"/>
      <c r="O1442" s="2"/>
      <c r="P1442" s="2"/>
      <c r="Q1442" s="2"/>
      <c r="R1442" s="2"/>
      <c r="S1442" s="2"/>
      <c r="T1442" s="2"/>
      <c r="U1442" s="2"/>
      <c r="V1442" s="2"/>
      <c r="W1442" s="2"/>
      <c r="X1442" s="2"/>
      <c r="Y1442" s="2"/>
      <c r="Z1442" s="2"/>
      <c r="AA1442" s="2"/>
      <c r="AB1442" s="2"/>
      <c r="AC1442" s="2"/>
      <c r="AD1442" s="2"/>
      <c r="AE1442" s="2"/>
      <c r="AF1442" s="2"/>
      <c r="AG1442" s="2"/>
      <c r="AH1442" s="2"/>
      <c r="AI1442" s="2"/>
      <c r="AJ1442" s="2"/>
      <c r="AK1442" s="2"/>
      <c r="AL1442" s="2"/>
      <c r="AM1442" s="2"/>
      <c r="AN1442" s="2"/>
      <c r="AO1442" s="2"/>
      <c r="AP1442" s="2"/>
      <c r="AQ1442" s="2"/>
      <c r="AR1442" s="2"/>
      <c r="AS1442" s="2"/>
    </row>
    <row r="1443" spans="1:45" ht="14.25" x14ac:dyDescent="0.2">
      <c r="A1443" s="2"/>
      <c r="B1443" s="2"/>
      <c r="C1443" s="2"/>
      <c r="D1443" s="2"/>
      <c r="E1443" s="2"/>
      <c r="F1443" s="2"/>
      <c r="G1443" s="2"/>
      <c r="H1443" s="2"/>
      <c r="I1443" s="2"/>
      <c r="J1443" s="2"/>
      <c r="K1443" s="2"/>
      <c r="L1443" s="2"/>
      <c r="M1443" s="2"/>
      <c r="N1443" s="2"/>
      <c r="O1443" s="2"/>
      <c r="P1443" s="2"/>
      <c r="Q1443" s="2"/>
      <c r="R1443" s="2"/>
      <c r="S1443" s="2"/>
      <c r="T1443" s="2"/>
      <c r="U1443" s="2"/>
      <c r="V1443" s="2"/>
      <c r="W1443" s="2"/>
      <c r="X1443" s="2"/>
      <c r="Y1443" s="2"/>
      <c r="Z1443" s="2"/>
      <c r="AA1443" s="2"/>
      <c r="AB1443" s="2"/>
      <c r="AC1443" s="2"/>
      <c r="AD1443" s="2"/>
      <c r="AE1443" s="2"/>
      <c r="AF1443" s="2"/>
      <c r="AG1443" s="2"/>
      <c r="AH1443" s="2"/>
      <c r="AI1443" s="2"/>
      <c r="AJ1443" s="2"/>
      <c r="AK1443" s="2"/>
      <c r="AL1443" s="2"/>
      <c r="AM1443" s="2"/>
      <c r="AN1443" s="2"/>
      <c r="AO1443" s="2"/>
      <c r="AP1443" s="2"/>
      <c r="AQ1443" s="2"/>
      <c r="AR1443" s="2"/>
      <c r="AS1443" s="2"/>
    </row>
    <row r="1444" spans="1:45" ht="14.25" x14ac:dyDescent="0.2">
      <c r="A1444" s="2"/>
      <c r="B1444" s="2"/>
      <c r="C1444" s="2"/>
      <c r="D1444" s="2"/>
      <c r="E1444" s="2"/>
      <c r="F1444" s="2"/>
      <c r="G1444" s="2"/>
      <c r="H1444" s="2"/>
      <c r="I1444" s="2"/>
      <c r="J1444" s="2"/>
      <c r="K1444" s="2"/>
      <c r="L1444" s="2"/>
      <c r="M1444" s="2"/>
      <c r="N1444" s="2"/>
      <c r="O1444" s="2"/>
      <c r="P1444" s="2"/>
      <c r="Q1444" s="2"/>
      <c r="R1444" s="2"/>
      <c r="S1444" s="2"/>
      <c r="T1444" s="2"/>
      <c r="U1444" s="2"/>
      <c r="V1444" s="2"/>
      <c r="W1444" s="2"/>
      <c r="X1444" s="2"/>
      <c r="Y1444" s="2"/>
      <c r="Z1444" s="2"/>
      <c r="AA1444" s="2"/>
      <c r="AB1444" s="2"/>
      <c r="AC1444" s="2"/>
      <c r="AD1444" s="2"/>
      <c r="AE1444" s="2"/>
      <c r="AF1444" s="2"/>
      <c r="AG1444" s="2"/>
      <c r="AH1444" s="2"/>
      <c r="AI1444" s="2"/>
      <c r="AJ1444" s="2"/>
      <c r="AK1444" s="2"/>
      <c r="AL1444" s="2"/>
      <c r="AM1444" s="2"/>
      <c r="AN1444" s="2"/>
      <c r="AO1444" s="2"/>
      <c r="AP1444" s="2"/>
      <c r="AQ1444" s="2"/>
      <c r="AR1444" s="2"/>
      <c r="AS1444" s="2"/>
    </row>
    <row r="1445" spans="1:45" ht="14.25" x14ac:dyDescent="0.2">
      <c r="A1445" s="2"/>
      <c r="B1445" s="2"/>
      <c r="C1445" s="2"/>
      <c r="D1445" s="2"/>
      <c r="E1445" s="2"/>
      <c r="F1445" s="2"/>
      <c r="G1445" s="2"/>
      <c r="H1445" s="2"/>
      <c r="I1445" s="2"/>
      <c r="J1445" s="2"/>
      <c r="K1445" s="2"/>
      <c r="L1445" s="2"/>
      <c r="M1445" s="2"/>
      <c r="N1445" s="2"/>
      <c r="O1445" s="2"/>
      <c r="P1445" s="2"/>
      <c r="Q1445" s="2"/>
      <c r="R1445" s="2"/>
      <c r="S1445" s="2"/>
      <c r="T1445" s="2"/>
      <c r="U1445" s="2"/>
      <c r="V1445" s="2"/>
      <c r="W1445" s="2"/>
      <c r="X1445" s="2"/>
      <c r="Y1445" s="2"/>
      <c r="Z1445" s="2"/>
      <c r="AA1445" s="2"/>
      <c r="AB1445" s="2"/>
      <c r="AC1445" s="2"/>
      <c r="AD1445" s="2"/>
      <c r="AE1445" s="2"/>
      <c r="AF1445" s="2"/>
      <c r="AG1445" s="2"/>
      <c r="AH1445" s="2"/>
      <c r="AI1445" s="2"/>
      <c r="AJ1445" s="2"/>
      <c r="AK1445" s="2"/>
      <c r="AL1445" s="2"/>
      <c r="AM1445" s="2"/>
      <c r="AN1445" s="2"/>
      <c r="AO1445" s="2"/>
      <c r="AP1445" s="2"/>
      <c r="AQ1445" s="2"/>
      <c r="AR1445" s="2"/>
      <c r="AS1445" s="2"/>
    </row>
    <row r="1446" spans="1:45" ht="14.25" x14ac:dyDescent="0.2">
      <c r="A1446" s="2"/>
      <c r="B1446" s="2"/>
      <c r="C1446" s="2"/>
      <c r="D1446" s="2"/>
      <c r="E1446" s="2"/>
      <c r="F1446" s="2"/>
      <c r="G1446" s="2"/>
      <c r="H1446" s="2"/>
      <c r="I1446" s="2"/>
      <c r="J1446" s="2"/>
      <c r="K1446" s="2"/>
      <c r="L1446" s="2"/>
      <c r="M1446" s="2"/>
      <c r="N1446" s="2"/>
      <c r="O1446" s="2"/>
      <c r="P1446" s="2"/>
      <c r="Q1446" s="2"/>
      <c r="R1446" s="2"/>
      <c r="S1446" s="2"/>
      <c r="T1446" s="2"/>
      <c r="U1446" s="2"/>
      <c r="V1446" s="2"/>
      <c r="W1446" s="2"/>
      <c r="X1446" s="2"/>
      <c r="Y1446" s="2"/>
      <c r="Z1446" s="2"/>
      <c r="AA1446" s="2"/>
      <c r="AB1446" s="2"/>
      <c r="AC1446" s="2"/>
      <c r="AD1446" s="2"/>
      <c r="AE1446" s="2"/>
      <c r="AF1446" s="2"/>
      <c r="AG1446" s="2"/>
      <c r="AH1446" s="2"/>
      <c r="AI1446" s="2"/>
      <c r="AJ1446" s="2"/>
      <c r="AK1446" s="2"/>
      <c r="AL1446" s="2"/>
      <c r="AM1446" s="2"/>
      <c r="AN1446" s="2"/>
      <c r="AO1446" s="2"/>
      <c r="AP1446" s="2"/>
      <c r="AQ1446" s="2"/>
      <c r="AR1446" s="2"/>
      <c r="AS1446" s="2"/>
    </row>
    <row r="1447" spans="1:45" ht="14.25" x14ac:dyDescent="0.2">
      <c r="A1447" s="2"/>
      <c r="B1447" s="2"/>
      <c r="C1447" s="2"/>
      <c r="D1447" s="2"/>
      <c r="E1447" s="2"/>
      <c r="F1447" s="2"/>
      <c r="G1447" s="2"/>
      <c r="H1447" s="2"/>
      <c r="I1447" s="2"/>
      <c r="J1447" s="2"/>
      <c r="K1447" s="2"/>
      <c r="L1447" s="2"/>
      <c r="M1447" s="2"/>
      <c r="N1447" s="2"/>
      <c r="O1447" s="2"/>
      <c r="P1447" s="2"/>
      <c r="Q1447" s="2"/>
      <c r="R1447" s="2"/>
      <c r="S1447" s="2"/>
      <c r="T1447" s="2"/>
      <c r="U1447" s="2"/>
      <c r="V1447" s="2"/>
      <c r="W1447" s="2"/>
      <c r="X1447" s="2"/>
      <c r="Y1447" s="2"/>
      <c r="Z1447" s="2"/>
      <c r="AA1447" s="2"/>
      <c r="AB1447" s="2"/>
      <c r="AC1447" s="2"/>
      <c r="AD1447" s="2"/>
      <c r="AE1447" s="2"/>
      <c r="AF1447" s="2"/>
      <c r="AG1447" s="2"/>
      <c r="AH1447" s="2"/>
      <c r="AI1447" s="2"/>
      <c r="AJ1447" s="2"/>
      <c r="AK1447" s="2"/>
      <c r="AL1447" s="2"/>
      <c r="AM1447" s="2"/>
      <c r="AN1447" s="2"/>
      <c r="AO1447" s="2"/>
      <c r="AP1447" s="2"/>
      <c r="AQ1447" s="2"/>
      <c r="AR1447" s="2"/>
      <c r="AS1447" s="2"/>
    </row>
    <row r="1448" spans="1:45" ht="14.25" x14ac:dyDescent="0.2">
      <c r="A1448" s="2"/>
      <c r="B1448" s="2"/>
      <c r="C1448" s="2"/>
      <c r="D1448" s="2"/>
      <c r="E1448" s="2"/>
      <c r="F1448" s="2"/>
      <c r="G1448" s="2"/>
      <c r="H1448" s="2"/>
      <c r="I1448" s="2"/>
      <c r="J1448" s="2"/>
      <c r="K1448" s="2"/>
      <c r="L1448" s="2"/>
      <c r="M1448" s="2"/>
      <c r="N1448" s="2"/>
      <c r="O1448" s="2"/>
      <c r="P1448" s="2"/>
      <c r="Q1448" s="2"/>
      <c r="R1448" s="2"/>
      <c r="S1448" s="2"/>
      <c r="T1448" s="2"/>
      <c r="U1448" s="2"/>
      <c r="V1448" s="2"/>
      <c r="W1448" s="2"/>
      <c r="X1448" s="2"/>
      <c r="Y1448" s="2"/>
      <c r="Z1448" s="2"/>
      <c r="AA1448" s="2"/>
      <c r="AB1448" s="2"/>
      <c r="AC1448" s="2"/>
      <c r="AD1448" s="2"/>
      <c r="AE1448" s="2"/>
      <c r="AF1448" s="2"/>
      <c r="AG1448" s="2"/>
      <c r="AH1448" s="2"/>
      <c r="AI1448" s="2"/>
      <c r="AJ1448" s="2"/>
      <c r="AK1448" s="2"/>
      <c r="AL1448" s="2"/>
      <c r="AM1448" s="2"/>
      <c r="AN1448" s="2"/>
      <c r="AO1448" s="2"/>
      <c r="AP1448" s="2"/>
      <c r="AQ1448" s="2"/>
      <c r="AR1448" s="2"/>
      <c r="AS1448" s="2"/>
    </row>
    <row r="1449" spans="1:45" ht="14.25" x14ac:dyDescent="0.2">
      <c r="A1449" s="2"/>
      <c r="B1449" s="2"/>
      <c r="C1449" s="2"/>
      <c r="D1449" s="2"/>
      <c r="E1449" s="2"/>
      <c r="F1449" s="2"/>
      <c r="G1449" s="2"/>
      <c r="H1449" s="2"/>
      <c r="I1449" s="2"/>
      <c r="J1449" s="2"/>
      <c r="K1449" s="2"/>
      <c r="L1449" s="2"/>
      <c r="M1449" s="2"/>
      <c r="N1449" s="2"/>
      <c r="O1449" s="2"/>
      <c r="P1449" s="2"/>
      <c r="Q1449" s="2"/>
      <c r="R1449" s="2"/>
      <c r="S1449" s="2"/>
      <c r="T1449" s="2"/>
      <c r="U1449" s="2"/>
      <c r="V1449" s="2"/>
      <c r="W1449" s="2"/>
      <c r="X1449" s="2"/>
      <c r="Y1449" s="2"/>
      <c r="Z1449" s="2"/>
      <c r="AA1449" s="2"/>
      <c r="AB1449" s="2"/>
      <c r="AC1449" s="2"/>
      <c r="AD1449" s="2"/>
      <c r="AE1449" s="2"/>
      <c r="AF1449" s="2"/>
      <c r="AG1449" s="2"/>
      <c r="AH1449" s="2"/>
      <c r="AI1449" s="2"/>
      <c r="AJ1449" s="2"/>
      <c r="AK1449" s="2"/>
      <c r="AL1449" s="2"/>
      <c r="AM1449" s="2"/>
      <c r="AN1449" s="2"/>
      <c r="AO1449" s="2"/>
      <c r="AP1449" s="2"/>
      <c r="AQ1449" s="2"/>
      <c r="AR1449" s="2"/>
      <c r="AS1449" s="2"/>
    </row>
    <row r="1450" spans="1:45" ht="14.25" x14ac:dyDescent="0.2">
      <c r="A1450" s="2"/>
      <c r="B1450" s="2"/>
      <c r="C1450" s="2"/>
      <c r="D1450" s="2"/>
      <c r="E1450" s="2"/>
      <c r="F1450" s="2"/>
      <c r="G1450" s="2"/>
      <c r="H1450" s="2"/>
      <c r="I1450" s="2"/>
      <c r="J1450" s="2"/>
      <c r="K1450" s="2"/>
      <c r="L1450" s="2"/>
      <c r="M1450" s="2"/>
      <c r="N1450" s="2"/>
      <c r="O1450" s="2"/>
      <c r="P1450" s="2"/>
      <c r="Q1450" s="2"/>
      <c r="R1450" s="2"/>
      <c r="S1450" s="2"/>
      <c r="T1450" s="2"/>
      <c r="U1450" s="2"/>
      <c r="V1450" s="2"/>
      <c r="W1450" s="2"/>
      <c r="X1450" s="2"/>
      <c r="Y1450" s="2"/>
      <c r="Z1450" s="2"/>
      <c r="AA1450" s="2"/>
      <c r="AB1450" s="2"/>
      <c r="AC1450" s="2"/>
      <c r="AD1450" s="2"/>
      <c r="AE1450" s="2"/>
      <c r="AF1450" s="2"/>
      <c r="AG1450" s="2"/>
      <c r="AH1450" s="2"/>
      <c r="AI1450" s="2"/>
      <c r="AJ1450" s="2"/>
      <c r="AK1450" s="2"/>
      <c r="AL1450" s="2"/>
      <c r="AM1450" s="2"/>
      <c r="AN1450" s="2"/>
      <c r="AO1450" s="2"/>
      <c r="AP1450" s="2"/>
      <c r="AQ1450" s="2"/>
      <c r="AR1450" s="2"/>
      <c r="AS1450" s="2"/>
    </row>
    <row r="1451" spans="1:45" ht="14.25" x14ac:dyDescent="0.2">
      <c r="A1451" s="2"/>
      <c r="B1451" s="2"/>
      <c r="C1451" s="2"/>
      <c r="D1451" s="2"/>
      <c r="E1451" s="2"/>
      <c r="F1451" s="2"/>
      <c r="G1451" s="2"/>
      <c r="H1451" s="2"/>
      <c r="I1451" s="2"/>
      <c r="J1451" s="2"/>
      <c r="K1451" s="2"/>
      <c r="L1451" s="2"/>
      <c r="M1451" s="2"/>
      <c r="N1451" s="2"/>
      <c r="O1451" s="2"/>
      <c r="P1451" s="2"/>
      <c r="Q1451" s="2"/>
      <c r="R1451" s="2"/>
      <c r="S1451" s="2"/>
      <c r="T1451" s="2"/>
      <c r="U1451" s="2"/>
      <c r="V1451" s="2"/>
      <c r="W1451" s="2"/>
      <c r="X1451" s="2"/>
      <c r="Y1451" s="2"/>
      <c r="Z1451" s="2"/>
      <c r="AA1451" s="2"/>
      <c r="AB1451" s="2"/>
      <c r="AC1451" s="2"/>
      <c r="AD1451" s="2"/>
      <c r="AE1451" s="2"/>
      <c r="AF1451" s="2"/>
      <c r="AG1451" s="2"/>
      <c r="AH1451" s="2"/>
      <c r="AI1451" s="2"/>
      <c r="AJ1451" s="2"/>
      <c r="AK1451" s="2"/>
      <c r="AL1451" s="2"/>
      <c r="AM1451" s="2"/>
      <c r="AN1451" s="2"/>
      <c r="AO1451" s="2"/>
      <c r="AP1451" s="2"/>
      <c r="AQ1451" s="2"/>
      <c r="AR1451" s="2"/>
      <c r="AS1451" s="2"/>
    </row>
    <row r="1452" spans="1:45" ht="14.25" x14ac:dyDescent="0.2">
      <c r="A1452" s="2"/>
      <c r="B1452" s="2"/>
      <c r="C1452" s="2"/>
      <c r="D1452" s="2"/>
      <c r="E1452" s="2"/>
      <c r="F1452" s="2"/>
      <c r="G1452" s="2"/>
      <c r="H1452" s="2"/>
      <c r="I1452" s="2"/>
      <c r="J1452" s="2"/>
      <c r="K1452" s="2"/>
      <c r="L1452" s="2"/>
      <c r="M1452" s="2"/>
      <c r="N1452" s="2"/>
      <c r="O1452" s="2"/>
      <c r="P1452" s="2"/>
      <c r="Q1452" s="2"/>
      <c r="R1452" s="2"/>
      <c r="S1452" s="2"/>
      <c r="T1452" s="2"/>
      <c r="U1452" s="2"/>
      <c r="V1452" s="2"/>
      <c r="W1452" s="2"/>
      <c r="X1452" s="2"/>
      <c r="Y1452" s="2"/>
      <c r="Z1452" s="2"/>
      <c r="AA1452" s="2"/>
      <c r="AB1452" s="2"/>
      <c r="AC1452" s="2"/>
      <c r="AD1452" s="2"/>
      <c r="AE1452" s="2"/>
      <c r="AF1452" s="2"/>
      <c r="AG1452" s="2"/>
      <c r="AH1452" s="2"/>
      <c r="AI1452" s="2"/>
      <c r="AJ1452" s="2"/>
      <c r="AK1452" s="2"/>
      <c r="AL1452" s="2"/>
      <c r="AM1452" s="2"/>
      <c r="AN1452" s="2"/>
      <c r="AO1452" s="2"/>
      <c r="AP1452" s="2"/>
      <c r="AQ1452" s="2"/>
      <c r="AR1452" s="2"/>
      <c r="AS1452" s="2"/>
    </row>
    <row r="1453" spans="1:45" ht="14.25" x14ac:dyDescent="0.2">
      <c r="A1453" s="2"/>
      <c r="B1453" s="2"/>
      <c r="C1453" s="2"/>
      <c r="D1453" s="2"/>
      <c r="E1453" s="2"/>
      <c r="F1453" s="2"/>
      <c r="G1453" s="2"/>
      <c r="H1453" s="2"/>
      <c r="I1453" s="2"/>
      <c r="J1453" s="2"/>
      <c r="K1453" s="2"/>
      <c r="L1453" s="2"/>
      <c r="M1453" s="2"/>
      <c r="N1453" s="2"/>
      <c r="O1453" s="2"/>
      <c r="P1453" s="2"/>
      <c r="Q1453" s="2"/>
      <c r="R1453" s="2"/>
      <c r="S1453" s="2"/>
      <c r="T1453" s="2"/>
      <c r="U1453" s="2"/>
      <c r="V1453" s="2"/>
      <c r="W1453" s="2"/>
      <c r="X1453" s="2"/>
      <c r="Y1453" s="2"/>
      <c r="Z1453" s="2"/>
      <c r="AA1453" s="2"/>
      <c r="AB1453" s="2"/>
      <c r="AC1453" s="2"/>
      <c r="AD1453" s="2"/>
      <c r="AE1453" s="2"/>
      <c r="AF1453" s="2"/>
      <c r="AG1453" s="2"/>
      <c r="AH1453" s="2"/>
      <c r="AI1453" s="2"/>
      <c r="AJ1453" s="2"/>
      <c r="AK1453" s="2"/>
      <c r="AL1453" s="2"/>
      <c r="AM1453" s="2"/>
      <c r="AN1453" s="2"/>
      <c r="AO1453" s="2"/>
      <c r="AP1453" s="2"/>
      <c r="AQ1453" s="2"/>
      <c r="AR1453" s="2"/>
      <c r="AS1453" s="2"/>
    </row>
    <row r="1454" spans="1:45" ht="14.25" x14ac:dyDescent="0.2">
      <c r="A1454" s="2"/>
      <c r="B1454" s="2"/>
      <c r="C1454" s="2"/>
      <c r="D1454" s="2"/>
      <c r="E1454" s="2"/>
      <c r="F1454" s="2"/>
      <c r="G1454" s="2"/>
      <c r="H1454" s="2"/>
      <c r="I1454" s="2"/>
      <c r="J1454" s="2"/>
      <c r="K1454" s="2"/>
      <c r="L1454" s="2"/>
      <c r="M1454" s="2"/>
      <c r="N1454" s="2"/>
      <c r="O1454" s="2"/>
      <c r="P1454" s="2"/>
      <c r="Q1454" s="2"/>
      <c r="R1454" s="2"/>
      <c r="S1454" s="2"/>
      <c r="T1454" s="2"/>
      <c r="U1454" s="2"/>
      <c r="V1454" s="2"/>
      <c r="W1454" s="2"/>
      <c r="X1454" s="2"/>
      <c r="Y1454" s="2"/>
      <c r="Z1454" s="2"/>
      <c r="AA1454" s="2"/>
      <c r="AB1454" s="2"/>
      <c r="AC1454" s="2"/>
      <c r="AD1454" s="2"/>
      <c r="AE1454" s="2"/>
      <c r="AF1454" s="2"/>
      <c r="AG1454" s="2"/>
      <c r="AH1454" s="2"/>
      <c r="AI1454" s="2"/>
      <c r="AJ1454" s="2"/>
      <c r="AK1454" s="2"/>
      <c r="AL1454" s="2"/>
      <c r="AM1454" s="2"/>
      <c r="AN1454" s="2"/>
      <c r="AO1454" s="2"/>
      <c r="AP1454" s="2"/>
      <c r="AQ1454" s="2"/>
      <c r="AR1454" s="2"/>
      <c r="AS1454" s="2"/>
    </row>
    <row r="1455" spans="1:45" ht="14.25" x14ac:dyDescent="0.2">
      <c r="A1455" s="2"/>
      <c r="B1455" s="2"/>
      <c r="C1455" s="2"/>
      <c r="D1455" s="2"/>
      <c r="E1455" s="2"/>
      <c r="F1455" s="2"/>
      <c r="G1455" s="2"/>
      <c r="H1455" s="2"/>
      <c r="I1455" s="2"/>
      <c r="J1455" s="2"/>
      <c r="K1455" s="2"/>
      <c r="L1455" s="2"/>
      <c r="M1455" s="2"/>
      <c r="N1455" s="2"/>
      <c r="O1455" s="2"/>
      <c r="P1455" s="2"/>
      <c r="Q1455" s="2"/>
      <c r="R1455" s="2"/>
      <c r="S1455" s="2"/>
      <c r="T1455" s="2"/>
      <c r="U1455" s="2"/>
      <c r="V1455" s="2"/>
      <c r="W1455" s="2"/>
      <c r="X1455" s="2"/>
      <c r="Y1455" s="2"/>
      <c r="Z1455" s="2"/>
      <c r="AA1455" s="2"/>
      <c r="AB1455" s="2"/>
      <c r="AC1455" s="2"/>
      <c r="AD1455" s="2"/>
      <c r="AE1455" s="2"/>
      <c r="AF1455" s="2"/>
      <c r="AG1455" s="2"/>
      <c r="AH1455" s="2"/>
      <c r="AI1455" s="2"/>
      <c r="AJ1455" s="2"/>
      <c r="AK1455" s="2"/>
      <c r="AL1455" s="2"/>
      <c r="AM1455" s="2"/>
      <c r="AN1455" s="2"/>
      <c r="AO1455" s="2"/>
      <c r="AP1455" s="2"/>
      <c r="AQ1455" s="2"/>
      <c r="AR1455" s="2"/>
      <c r="AS1455" s="2"/>
    </row>
    <row r="1456" spans="1:45" ht="14.25" x14ac:dyDescent="0.2">
      <c r="A1456" s="2"/>
      <c r="B1456" s="2"/>
      <c r="C1456" s="2"/>
      <c r="D1456" s="2"/>
      <c r="E1456" s="2"/>
      <c r="F1456" s="2"/>
      <c r="G1456" s="2"/>
      <c r="H1456" s="2"/>
      <c r="I1456" s="2"/>
      <c r="J1456" s="2"/>
      <c r="K1456" s="2"/>
      <c r="L1456" s="2"/>
      <c r="M1456" s="2"/>
      <c r="N1456" s="2"/>
      <c r="O1456" s="2"/>
      <c r="P1456" s="2"/>
      <c r="Q1456" s="2"/>
      <c r="R1456" s="2"/>
      <c r="S1456" s="2"/>
      <c r="T1456" s="2"/>
      <c r="U1456" s="2"/>
      <c r="V1456" s="2"/>
      <c r="W1456" s="2"/>
      <c r="X1456" s="2"/>
      <c r="Y1456" s="2"/>
      <c r="Z1456" s="2"/>
      <c r="AA1456" s="2"/>
      <c r="AB1456" s="2"/>
      <c r="AC1456" s="2"/>
      <c r="AD1456" s="2"/>
      <c r="AE1456" s="2"/>
      <c r="AF1456" s="2"/>
      <c r="AG1456" s="2"/>
      <c r="AH1456" s="2"/>
      <c r="AI1456" s="2"/>
      <c r="AJ1456" s="2"/>
      <c r="AK1456" s="2"/>
      <c r="AL1456" s="2"/>
      <c r="AM1456" s="2"/>
      <c r="AN1456" s="2"/>
      <c r="AO1456" s="2"/>
      <c r="AP1456" s="2"/>
      <c r="AQ1456" s="2"/>
      <c r="AR1456" s="2"/>
      <c r="AS1456" s="2"/>
    </row>
    <row r="1457" spans="1:45" ht="14.25" x14ac:dyDescent="0.2">
      <c r="A1457" s="2"/>
      <c r="B1457" s="2"/>
      <c r="C1457" s="2"/>
      <c r="D1457" s="2"/>
      <c r="E1457" s="2"/>
      <c r="F1457" s="2"/>
      <c r="G1457" s="2"/>
      <c r="H1457" s="2"/>
      <c r="I1457" s="2"/>
      <c r="J1457" s="2"/>
      <c r="K1457" s="2"/>
      <c r="L1457" s="2"/>
      <c r="M1457" s="2"/>
      <c r="N1457" s="2"/>
      <c r="O1457" s="2"/>
      <c r="P1457" s="2"/>
      <c r="Q1457" s="2"/>
      <c r="R1457" s="2"/>
      <c r="S1457" s="2"/>
      <c r="T1457" s="2"/>
      <c r="U1457" s="2"/>
      <c r="V1457" s="2"/>
      <c r="W1457" s="2"/>
      <c r="X1457" s="2"/>
      <c r="Y1457" s="2"/>
      <c r="Z1457" s="2"/>
      <c r="AA1457" s="2"/>
      <c r="AB1457" s="2"/>
      <c r="AC1457" s="2"/>
      <c r="AD1457" s="2"/>
      <c r="AE1457" s="2"/>
      <c r="AF1457" s="2"/>
      <c r="AG1457" s="2"/>
      <c r="AH1457" s="2"/>
      <c r="AI1457" s="2"/>
      <c r="AJ1457" s="2"/>
      <c r="AK1457" s="2"/>
      <c r="AL1457" s="2"/>
      <c r="AM1457" s="2"/>
      <c r="AN1457" s="2"/>
      <c r="AO1457" s="2"/>
      <c r="AP1457" s="2"/>
      <c r="AQ1457" s="2"/>
      <c r="AR1457" s="2"/>
      <c r="AS1457" s="2"/>
    </row>
    <row r="1458" spans="1:45" ht="14.25" x14ac:dyDescent="0.2">
      <c r="A1458" s="2"/>
      <c r="B1458" s="2"/>
      <c r="C1458" s="2"/>
      <c r="D1458" s="2"/>
      <c r="E1458" s="2"/>
      <c r="F1458" s="2"/>
      <c r="G1458" s="2"/>
      <c r="H1458" s="2"/>
      <c r="I1458" s="2"/>
      <c r="J1458" s="2"/>
      <c r="K1458" s="2"/>
      <c r="L1458" s="2"/>
      <c r="M1458" s="2"/>
      <c r="N1458" s="2"/>
      <c r="O1458" s="2"/>
      <c r="P1458" s="2"/>
      <c r="Q1458" s="2"/>
      <c r="R1458" s="2"/>
      <c r="S1458" s="2"/>
      <c r="T1458" s="2"/>
      <c r="U1458" s="2"/>
      <c r="V1458" s="2"/>
      <c r="W1458" s="2"/>
      <c r="X1458" s="2"/>
      <c r="Y1458" s="2"/>
      <c r="Z1458" s="2"/>
      <c r="AA1458" s="2"/>
      <c r="AB1458" s="2"/>
      <c r="AC1458" s="2"/>
      <c r="AD1458" s="2"/>
      <c r="AE1458" s="2"/>
      <c r="AF1458" s="2"/>
      <c r="AG1458" s="2"/>
      <c r="AH1458" s="2"/>
      <c r="AI1458" s="2"/>
      <c r="AJ1458" s="2"/>
      <c r="AK1458" s="2"/>
      <c r="AL1458" s="2"/>
      <c r="AM1458" s="2"/>
      <c r="AN1458" s="2"/>
      <c r="AO1458" s="2"/>
      <c r="AP1458" s="2"/>
      <c r="AQ1458" s="2"/>
      <c r="AR1458" s="2"/>
      <c r="AS1458" s="2"/>
    </row>
    <row r="1459" spans="1:45" ht="14.25" x14ac:dyDescent="0.2">
      <c r="A1459" s="2"/>
      <c r="B1459" s="2"/>
      <c r="C1459" s="2"/>
      <c r="D1459" s="2"/>
      <c r="E1459" s="2"/>
      <c r="F1459" s="2"/>
      <c r="G1459" s="2"/>
      <c r="H1459" s="2"/>
      <c r="I1459" s="2"/>
      <c r="J1459" s="2"/>
      <c r="K1459" s="2"/>
      <c r="L1459" s="2"/>
      <c r="M1459" s="2"/>
      <c r="N1459" s="2"/>
      <c r="O1459" s="2"/>
      <c r="P1459" s="2"/>
      <c r="Q1459" s="2"/>
      <c r="R1459" s="2"/>
      <c r="S1459" s="2"/>
      <c r="T1459" s="2"/>
      <c r="U1459" s="2"/>
      <c r="V1459" s="2"/>
      <c r="W1459" s="2"/>
      <c r="X1459" s="2"/>
      <c r="Y1459" s="2"/>
      <c r="Z1459" s="2"/>
      <c r="AA1459" s="2"/>
      <c r="AB1459" s="2"/>
      <c r="AC1459" s="2"/>
      <c r="AD1459" s="2"/>
      <c r="AE1459" s="2"/>
      <c r="AF1459" s="2"/>
      <c r="AG1459" s="2"/>
      <c r="AH1459" s="2"/>
      <c r="AI1459" s="2"/>
      <c r="AJ1459" s="2"/>
      <c r="AK1459" s="2"/>
      <c r="AL1459" s="2"/>
      <c r="AM1459" s="2"/>
      <c r="AN1459" s="2"/>
      <c r="AO1459" s="2"/>
      <c r="AP1459" s="2"/>
      <c r="AQ1459" s="2"/>
      <c r="AR1459" s="2"/>
      <c r="AS1459" s="2"/>
    </row>
    <row r="1460" spans="1:45" ht="14.25" x14ac:dyDescent="0.2">
      <c r="A1460" s="2"/>
      <c r="B1460" s="2"/>
      <c r="C1460" s="2"/>
      <c r="D1460" s="2"/>
      <c r="E1460" s="2"/>
      <c r="F1460" s="2"/>
      <c r="G1460" s="2"/>
      <c r="H1460" s="2"/>
      <c r="I1460" s="2"/>
      <c r="J1460" s="2"/>
      <c r="K1460" s="2"/>
      <c r="L1460" s="2"/>
      <c r="M1460" s="2"/>
      <c r="N1460" s="2"/>
      <c r="O1460" s="2"/>
      <c r="P1460" s="2"/>
      <c r="Q1460" s="2"/>
      <c r="R1460" s="2"/>
      <c r="S1460" s="2"/>
      <c r="T1460" s="2"/>
      <c r="U1460" s="2"/>
      <c r="V1460" s="2"/>
      <c r="W1460" s="2"/>
      <c r="X1460" s="2"/>
      <c r="Y1460" s="2"/>
      <c r="Z1460" s="2"/>
      <c r="AA1460" s="2"/>
      <c r="AB1460" s="2"/>
      <c r="AC1460" s="2"/>
      <c r="AD1460" s="2"/>
      <c r="AE1460" s="2"/>
      <c r="AF1460" s="2"/>
      <c r="AG1460" s="2"/>
      <c r="AH1460" s="2"/>
      <c r="AI1460" s="2"/>
      <c r="AJ1460" s="2"/>
      <c r="AK1460" s="2"/>
      <c r="AL1460" s="2"/>
      <c r="AM1460" s="2"/>
      <c r="AN1460" s="2"/>
      <c r="AO1460" s="2"/>
      <c r="AP1460" s="2"/>
      <c r="AQ1460" s="2"/>
      <c r="AR1460" s="2"/>
      <c r="AS1460" s="2"/>
    </row>
    <row r="1461" spans="1:45" ht="14.25" x14ac:dyDescent="0.2">
      <c r="A1461" s="2"/>
      <c r="B1461" s="2"/>
      <c r="C1461" s="2"/>
      <c r="D1461" s="2"/>
      <c r="E1461" s="2"/>
      <c r="F1461" s="2"/>
      <c r="G1461" s="2"/>
      <c r="H1461" s="2"/>
      <c r="I1461" s="2"/>
      <c r="J1461" s="2"/>
      <c r="K1461" s="2"/>
      <c r="L1461" s="2"/>
      <c r="M1461" s="2"/>
      <c r="N1461" s="2"/>
      <c r="O1461" s="2"/>
      <c r="P1461" s="2"/>
      <c r="Q1461" s="2"/>
      <c r="R1461" s="2"/>
      <c r="S1461" s="2"/>
      <c r="T1461" s="2"/>
      <c r="U1461" s="2"/>
      <c r="V1461" s="2"/>
      <c r="W1461" s="2"/>
      <c r="X1461" s="2"/>
      <c r="Y1461" s="2"/>
      <c r="Z1461" s="2"/>
      <c r="AA1461" s="2"/>
      <c r="AB1461" s="2"/>
      <c r="AC1461" s="2"/>
      <c r="AD1461" s="2"/>
      <c r="AE1461" s="2"/>
      <c r="AF1461" s="2"/>
      <c r="AG1461" s="2"/>
      <c r="AH1461" s="2"/>
      <c r="AI1461" s="2"/>
      <c r="AJ1461" s="2"/>
      <c r="AK1461" s="2"/>
      <c r="AL1461" s="2"/>
      <c r="AM1461" s="2"/>
      <c r="AN1461" s="2"/>
      <c r="AO1461" s="2"/>
      <c r="AP1461" s="2"/>
      <c r="AQ1461" s="2"/>
      <c r="AR1461" s="2"/>
      <c r="AS1461" s="2"/>
    </row>
    <row r="1462" spans="1:45" ht="14.25" x14ac:dyDescent="0.2">
      <c r="A1462" s="2"/>
      <c r="B1462" s="2"/>
      <c r="C1462" s="2"/>
      <c r="D1462" s="2"/>
      <c r="E1462" s="2"/>
      <c r="F1462" s="2"/>
      <c r="G1462" s="2"/>
      <c r="H1462" s="2"/>
      <c r="I1462" s="2"/>
      <c r="J1462" s="2"/>
      <c r="K1462" s="2"/>
      <c r="L1462" s="2"/>
      <c r="M1462" s="2"/>
      <c r="N1462" s="2"/>
      <c r="O1462" s="2"/>
      <c r="P1462" s="2"/>
      <c r="Q1462" s="2"/>
      <c r="R1462" s="2"/>
      <c r="S1462" s="2"/>
      <c r="T1462" s="2"/>
      <c r="U1462" s="2"/>
      <c r="V1462" s="2"/>
      <c r="W1462" s="2"/>
      <c r="X1462" s="2"/>
      <c r="Y1462" s="2"/>
      <c r="Z1462" s="2"/>
      <c r="AA1462" s="2"/>
      <c r="AB1462" s="2"/>
      <c r="AC1462" s="2"/>
      <c r="AD1462" s="2"/>
      <c r="AE1462" s="2"/>
      <c r="AF1462" s="2"/>
      <c r="AG1462" s="2"/>
      <c r="AH1462" s="2"/>
      <c r="AI1462" s="2"/>
      <c r="AJ1462" s="2"/>
      <c r="AK1462" s="2"/>
      <c r="AL1462" s="2"/>
      <c r="AM1462" s="2"/>
      <c r="AN1462" s="2"/>
      <c r="AO1462" s="2"/>
      <c r="AP1462" s="2"/>
      <c r="AQ1462" s="2"/>
      <c r="AR1462" s="2"/>
      <c r="AS1462" s="2"/>
    </row>
    <row r="1463" spans="1:45" ht="14.25" x14ac:dyDescent="0.2">
      <c r="A1463" s="2"/>
      <c r="B1463" s="2"/>
      <c r="C1463" s="2"/>
      <c r="D1463" s="2"/>
      <c r="E1463" s="2"/>
      <c r="F1463" s="2"/>
      <c r="G1463" s="2"/>
      <c r="H1463" s="2"/>
      <c r="I1463" s="2"/>
      <c r="J1463" s="2"/>
      <c r="K1463" s="2"/>
      <c r="L1463" s="2"/>
      <c r="M1463" s="2"/>
      <c r="N1463" s="2"/>
      <c r="O1463" s="2"/>
      <c r="P1463" s="2"/>
      <c r="Q1463" s="2"/>
      <c r="R1463" s="2"/>
      <c r="S1463" s="2"/>
      <c r="T1463" s="2"/>
      <c r="U1463" s="2"/>
      <c r="V1463" s="2"/>
      <c r="W1463" s="2"/>
      <c r="X1463" s="2"/>
      <c r="Y1463" s="2"/>
      <c r="Z1463" s="2"/>
      <c r="AA1463" s="2"/>
      <c r="AB1463" s="2"/>
      <c r="AC1463" s="2"/>
      <c r="AD1463" s="2"/>
      <c r="AE1463" s="2"/>
      <c r="AF1463" s="2"/>
      <c r="AG1463" s="2"/>
      <c r="AH1463" s="2"/>
      <c r="AI1463" s="2"/>
      <c r="AJ1463" s="2"/>
      <c r="AK1463" s="2"/>
      <c r="AL1463" s="2"/>
      <c r="AM1463" s="2"/>
      <c r="AN1463" s="2"/>
      <c r="AO1463" s="2"/>
      <c r="AP1463" s="2"/>
      <c r="AQ1463" s="2"/>
      <c r="AR1463" s="2"/>
      <c r="AS1463" s="2"/>
    </row>
    <row r="1464" spans="1:45" ht="14.25" x14ac:dyDescent="0.2">
      <c r="A1464" s="2"/>
      <c r="B1464" s="2"/>
      <c r="C1464" s="2"/>
      <c r="D1464" s="2"/>
      <c r="E1464" s="2"/>
      <c r="F1464" s="2"/>
      <c r="G1464" s="2"/>
      <c r="H1464" s="2"/>
      <c r="I1464" s="2"/>
      <c r="J1464" s="2"/>
      <c r="K1464" s="2"/>
      <c r="L1464" s="2"/>
      <c r="M1464" s="2"/>
      <c r="N1464" s="2"/>
      <c r="O1464" s="2"/>
      <c r="P1464" s="2"/>
      <c r="Q1464" s="2"/>
      <c r="R1464" s="2"/>
      <c r="S1464" s="2"/>
      <c r="T1464" s="2"/>
      <c r="U1464" s="2"/>
      <c r="V1464" s="2"/>
      <c r="W1464" s="2"/>
      <c r="X1464" s="2"/>
      <c r="Y1464" s="2"/>
      <c r="Z1464" s="2"/>
      <c r="AA1464" s="2"/>
      <c r="AB1464" s="2"/>
      <c r="AC1464" s="2"/>
      <c r="AD1464" s="2"/>
      <c r="AE1464" s="2"/>
      <c r="AF1464" s="2"/>
      <c r="AG1464" s="2"/>
      <c r="AH1464" s="2"/>
      <c r="AI1464" s="2"/>
      <c r="AJ1464" s="2"/>
      <c r="AK1464" s="2"/>
      <c r="AL1464" s="2"/>
      <c r="AM1464" s="2"/>
      <c r="AN1464" s="2"/>
      <c r="AO1464" s="2"/>
      <c r="AP1464" s="2"/>
      <c r="AQ1464" s="2"/>
      <c r="AR1464" s="2"/>
      <c r="AS1464" s="2"/>
    </row>
    <row r="1465" spans="1:45" ht="14.25" x14ac:dyDescent="0.2">
      <c r="A1465" s="2"/>
      <c r="B1465" s="2"/>
      <c r="C1465" s="2"/>
      <c r="D1465" s="2"/>
      <c r="E1465" s="2"/>
      <c r="F1465" s="2"/>
      <c r="G1465" s="2"/>
      <c r="H1465" s="2"/>
      <c r="I1465" s="2"/>
      <c r="J1465" s="2"/>
      <c r="K1465" s="2"/>
      <c r="L1465" s="2"/>
      <c r="M1465" s="2"/>
      <c r="N1465" s="2"/>
      <c r="O1465" s="2"/>
      <c r="P1465" s="2"/>
      <c r="Q1465" s="2"/>
      <c r="R1465" s="2"/>
      <c r="S1465" s="2"/>
      <c r="T1465" s="2"/>
      <c r="U1465" s="2"/>
      <c r="V1465" s="2"/>
      <c r="W1465" s="2"/>
      <c r="X1465" s="2"/>
      <c r="Y1465" s="2"/>
      <c r="Z1465" s="2"/>
      <c r="AA1465" s="2"/>
      <c r="AB1465" s="2"/>
      <c r="AC1465" s="2"/>
      <c r="AD1465" s="2"/>
      <c r="AE1465" s="2"/>
      <c r="AF1465" s="2"/>
      <c r="AG1465" s="2"/>
      <c r="AH1465" s="2"/>
      <c r="AI1465" s="2"/>
      <c r="AJ1465" s="2"/>
      <c r="AK1465" s="2"/>
      <c r="AL1465" s="2"/>
      <c r="AM1465" s="2"/>
      <c r="AN1465" s="2"/>
      <c r="AO1465" s="2"/>
      <c r="AP1465" s="2"/>
      <c r="AQ1465" s="2"/>
      <c r="AR1465" s="2"/>
      <c r="AS1465" s="2"/>
    </row>
    <row r="1466" spans="1:45" ht="14.25" x14ac:dyDescent="0.2">
      <c r="A1466" s="2"/>
      <c r="B1466" s="2"/>
      <c r="C1466" s="2"/>
      <c r="D1466" s="2"/>
      <c r="E1466" s="2"/>
      <c r="F1466" s="2"/>
      <c r="G1466" s="2"/>
      <c r="H1466" s="2"/>
      <c r="I1466" s="2"/>
      <c r="J1466" s="2"/>
      <c r="K1466" s="2"/>
      <c r="L1466" s="2"/>
      <c r="M1466" s="2"/>
      <c r="N1466" s="2"/>
      <c r="O1466" s="2"/>
      <c r="P1466" s="2"/>
      <c r="Q1466" s="2"/>
      <c r="R1466" s="2"/>
      <c r="S1466" s="2"/>
      <c r="T1466" s="2"/>
      <c r="U1466" s="2"/>
      <c r="V1466" s="2"/>
      <c r="W1466" s="2"/>
      <c r="X1466" s="2"/>
      <c r="Y1466" s="2"/>
      <c r="Z1466" s="2"/>
      <c r="AA1466" s="2"/>
      <c r="AB1466" s="2"/>
      <c r="AC1466" s="2"/>
      <c r="AD1466" s="2"/>
      <c r="AE1466" s="2"/>
      <c r="AF1466" s="2"/>
      <c r="AG1466" s="2"/>
      <c r="AH1466" s="2"/>
      <c r="AI1466" s="2"/>
      <c r="AJ1466" s="2"/>
      <c r="AK1466" s="2"/>
      <c r="AL1466" s="2"/>
      <c r="AM1466" s="2"/>
      <c r="AN1466" s="2"/>
      <c r="AO1466" s="2"/>
      <c r="AP1466" s="2"/>
      <c r="AQ1466" s="2"/>
      <c r="AR1466" s="2"/>
      <c r="AS1466" s="2"/>
    </row>
    <row r="1467" spans="1:45" ht="14.25" x14ac:dyDescent="0.2">
      <c r="A1467" s="2"/>
      <c r="B1467" s="2"/>
      <c r="C1467" s="2"/>
      <c r="D1467" s="2"/>
      <c r="E1467" s="2"/>
      <c r="F1467" s="2"/>
      <c r="G1467" s="2"/>
      <c r="H1467" s="2"/>
      <c r="I1467" s="2"/>
      <c r="J1467" s="2"/>
      <c r="K1467" s="2"/>
      <c r="L1467" s="2"/>
      <c r="M1467" s="2"/>
      <c r="N1467" s="2"/>
      <c r="O1467" s="2"/>
      <c r="P1467" s="2"/>
      <c r="Q1467" s="2"/>
      <c r="R1467" s="2"/>
      <c r="S1467" s="2"/>
      <c r="T1467" s="2"/>
      <c r="U1467" s="2"/>
      <c r="V1467" s="2"/>
      <c r="W1467" s="2"/>
      <c r="X1467" s="2"/>
      <c r="Y1467" s="2"/>
      <c r="Z1467" s="2"/>
      <c r="AA1467" s="2"/>
      <c r="AB1467" s="2"/>
      <c r="AC1467" s="2"/>
      <c r="AD1467" s="2"/>
      <c r="AE1467" s="2"/>
      <c r="AF1467" s="2"/>
      <c r="AG1467" s="2"/>
      <c r="AH1467" s="2"/>
      <c r="AI1467" s="2"/>
      <c r="AJ1467" s="2"/>
      <c r="AK1467" s="2"/>
      <c r="AL1467" s="2"/>
      <c r="AM1467" s="2"/>
      <c r="AN1467" s="2"/>
      <c r="AO1467" s="2"/>
      <c r="AP1467" s="2"/>
      <c r="AQ1467" s="2"/>
      <c r="AR1467" s="2"/>
      <c r="AS1467" s="2"/>
    </row>
    <row r="1468" spans="1:45" ht="14.25" x14ac:dyDescent="0.2">
      <c r="A1468" s="2"/>
      <c r="B1468" s="2"/>
      <c r="C1468" s="2"/>
      <c r="D1468" s="2"/>
      <c r="E1468" s="2"/>
      <c r="F1468" s="2"/>
      <c r="G1468" s="2"/>
      <c r="H1468" s="2"/>
      <c r="I1468" s="2"/>
      <c r="J1468" s="2"/>
      <c r="K1468" s="2"/>
      <c r="L1468" s="2"/>
      <c r="M1468" s="2"/>
      <c r="N1468" s="2"/>
      <c r="O1468" s="2"/>
      <c r="P1468" s="2"/>
      <c r="Q1468" s="2"/>
      <c r="R1468" s="2"/>
      <c r="S1468" s="2"/>
      <c r="T1468" s="2"/>
      <c r="U1468" s="2"/>
      <c r="V1468" s="2"/>
      <c r="W1468" s="2"/>
      <c r="X1468" s="2"/>
      <c r="Y1468" s="2"/>
      <c r="Z1468" s="2"/>
      <c r="AA1468" s="2"/>
      <c r="AB1468" s="2"/>
      <c r="AC1468" s="2"/>
      <c r="AD1468" s="2"/>
      <c r="AE1468" s="2"/>
      <c r="AF1468" s="2"/>
      <c r="AG1468" s="2"/>
      <c r="AH1468" s="2"/>
      <c r="AI1468" s="2"/>
      <c r="AJ1468" s="2"/>
      <c r="AK1468" s="2"/>
      <c r="AL1468" s="2"/>
      <c r="AM1468" s="2"/>
      <c r="AN1468" s="2"/>
      <c r="AO1468" s="2"/>
      <c r="AP1468" s="2"/>
      <c r="AQ1468" s="2"/>
      <c r="AR1468" s="2"/>
      <c r="AS1468" s="2"/>
    </row>
    <row r="1469" spans="1:45" ht="14.25" x14ac:dyDescent="0.2">
      <c r="A1469" s="2"/>
      <c r="B1469" s="2"/>
      <c r="C1469" s="2"/>
      <c r="D1469" s="2"/>
      <c r="E1469" s="2"/>
      <c r="F1469" s="2"/>
      <c r="G1469" s="2"/>
      <c r="H1469" s="2"/>
      <c r="I1469" s="2"/>
      <c r="J1469" s="2"/>
      <c r="K1469" s="2"/>
      <c r="L1469" s="2"/>
      <c r="M1469" s="2"/>
      <c r="N1469" s="2"/>
      <c r="O1469" s="2"/>
      <c r="P1469" s="2"/>
      <c r="Q1469" s="2"/>
      <c r="R1469" s="2"/>
      <c r="S1469" s="2"/>
      <c r="T1469" s="2"/>
      <c r="U1469" s="2"/>
      <c r="V1469" s="2"/>
      <c r="W1469" s="2"/>
      <c r="X1469" s="2"/>
      <c r="Y1469" s="2"/>
      <c r="Z1469" s="2"/>
      <c r="AA1469" s="2"/>
      <c r="AB1469" s="2"/>
      <c r="AC1469" s="2"/>
      <c r="AD1469" s="2"/>
      <c r="AE1469" s="2"/>
      <c r="AF1469" s="2"/>
      <c r="AG1469" s="2"/>
      <c r="AH1469" s="2"/>
      <c r="AI1469" s="2"/>
      <c r="AJ1469" s="2"/>
      <c r="AK1469" s="2"/>
      <c r="AL1469" s="2"/>
      <c r="AM1469" s="2"/>
      <c r="AN1469" s="2"/>
      <c r="AO1469" s="2"/>
      <c r="AP1469" s="2"/>
      <c r="AQ1469" s="2"/>
      <c r="AR1469" s="2"/>
      <c r="AS1469" s="2"/>
    </row>
    <row r="1470" spans="1:45" ht="14.25" x14ac:dyDescent="0.2">
      <c r="A1470" s="2"/>
      <c r="B1470" s="2"/>
      <c r="C1470" s="2"/>
      <c r="D1470" s="2"/>
      <c r="E1470" s="2"/>
      <c r="F1470" s="2"/>
      <c r="G1470" s="2"/>
      <c r="H1470" s="2"/>
      <c r="I1470" s="2"/>
      <c r="J1470" s="2"/>
      <c r="K1470" s="2"/>
      <c r="L1470" s="2"/>
      <c r="M1470" s="2"/>
      <c r="N1470" s="2"/>
      <c r="O1470" s="2"/>
      <c r="P1470" s="2"/>
      <c r="Q1470" s="2"/>
      <c r="R1470" s="2"/>
      <c r="S1470" s="2"/>
      <c r="T1470" s="2"/>
      <c r="U1470" s="2"/>
      <c r="V1470" s="2"/>
      <c r="W1470" s="2"/>
      <c r="X1470" s="2"/>
      <c r="Y1470" s="2"/>
      <c r="Z1470" s="2"/>
      <c r="AA1470" s="2"/>
      <c r="AB1470" s="2"/>
      <c r="AC1470" s="2"/>
      <c r="AD1470" s="2"/>
      <c r="AE1470" s="2"/>
      <c r="AF1470" s="2"/>
      <c r="AG1470" s="2"/>
      <c r="AH1470" s="2"/>
      <c r="AI1470" s="2"/>
      <c r="AJ1470" s="2"/>
      <c r="AK1470" s="2"/>
      <c r="AL1470" s="2"/>
      <c r="AM1470" s="2"/>
      <c r="AN1470" s="2"/>
      <c r="AO1470" s="2"/>
      <c r="AP1470" s="2"/>
      <c r="AQ1470" s="2"/>
      <c r="AR1470" s="2"/>
      <c r="AS1470" s="2"/>
    </row>
    <row r="1471" spans="1:45" ht="14.25" x14ac:dyDescent="0.2">
      <c r="A1471" s="2"/>
      <c r="B1471" s="2"/>
      <c r="C1471" s="2"/>
      <c r="D1471" s="2"/>
      <c r="E1471" s="2"/>
      <c r="F1471" s="2"/>
      <c r="G1471" s="2"/>
      <c r="H1471" s="2"/>
      <c r="I1471" s="2"/>
      <c r="J1471" s="2"/>
      <c r="K1471" s="2"/>
      <c r="L1471" s="2"/>
      <c r="M1471" s="2"/>
      <c r="N1471" s="2"/>
      <c r="O1471" s="2"/>
      <c r="P1471" s="2"/>
      <c r="Q1471" s="2"/>
      <c r="R1471" s="2"/>
      <c r="S1471" s="2"/>
      <c r="T1471" s="2"/>
      <c r="U1471" s="2"/>
      <c r="V1471" s="2"/>
      <c r="W1471" s="2"/>
      <c r="X1471" s="2"/>
      <c r="Y1471" s="2"/>
      <c r="Z1471" s="2"/>
      <c r="AA1471" s="2"/>
      <c r="AB1471" s="2"/>
      <c r="AC1471" s="2"/>
      <c r="AD1471" s="2"/>
      <c r="AE1471" s="2"/>
      <c r="AF1471" s="2"/>
      <c r="AG1471" s="2"/>
      <c r="AH1471" s="2"/>
      <c r="AI1471" s="2"/>
      <c r="AJ1471" s="2"/>
      <c r="AK1471" s="2"/>
      <c r="AL1471" s="2"/>
      <c r="AM1471" s="2"/>
      <c r="AN1471" s="2"/>
      <c r="AO1471" s="2"/>
      <c r="AP1471" s="2"/>
      <c r="AQ1471" s="2"/>
      <c r="AR1471" s="2"/>
      <c r="AS1471" s="2"/>
    </row>
    <row r="1472" spans="1:45" ht="14.25" x14ac:dyDescent="0.2">
      <c r="A1472" s="2"/>
      <c r="B1472" s="2"/>
      <c r="C1472" s="2"/>
      <c r="D1472" s="2"/>
      <c r="E1472" s="2"/>
      <c r="F1472" s="2"/>
      <c r="G1472" s="2"/>
      <c r="H1472" s="2"/>
      <c r="I1472" s="2"/>
      <c r="J1472" s="2"/>
      <c r="K1472" s="2"/>
      <c r="L1472" s="2"/>
      <c r="M1472" s="2"/>
      <c r="N1472" s="2"/>
      <c r="O1472" s="2"/>
      <c r="P1472" s="2"/>
      <c r="Q1472" s="2"/>
      <c r="R1472" s="2"/>
      <c r="S1472" s="2"/>
      <c r="T1472" s="2"/>
      <c r="U1472" s="2"/>
      <c r="V1472" s="2"/>
      <c r="W1472" s="2"/>
      <c r="X1472" s="2"/>
      <c r="Y1472" s="2"/>
      <c r="Z1472" s="2"/>
      <c r="AA1472" s="2"/>
      <c r="AB1472" s="2"/>
      <c r="AC1472" s="2"/>
      <c r="AD1472" s="2"/>
      <c r="AE1472" s="2"/>
      <c r="AF1472" s="2"/>
      <c r="AG1472" s="2"/>
      <c r="AH1472" s="2"/>
      <c r="AI1472" s="2"/>
      <c r="AJ1472" s="2"/>
      <c r="AK1472" s="2"/>
      <c r="AL1472" s="2"/>
      <c r="AM1472" s="2"/>
      <c r="AN1472" s="2"/>
      <c r="AO1472" s="2"/>
      <c r="AP1472" s="2"/>
      <c r="AQ1472" s="2"/>
      <c r="AR1472" s="2"/>
      <c r="AS1472" s="2"/>
    </row>
    <row r="1473" spans="1:45" ht="14.25" x14ac:dyDescent="0.2">
      <c r="A1473" s="2"/>
      <c r="B1473" s="2"/>
      <c r="C1473" s="2"/>
      <c r="D1473" s="2"/>
      <c r="E1473" s="2"/>
      <c r="F1473" s="2"/>
      <c r="G1473" s="2"/>
      <c r="H1473" s="2"/>
      <c r="I1473" s="2"/>
      <c r="J1473" s="2"/>
      <c r="K1473" s="2"/>
      <c r="L1473" s="2"/>
      <c r="M1473" s="2"/>
      <c r="N1473" s="2"/>
      <c r="O1473" s="2"/>
      <c r="P1473" s="2"/>
      <c r="Q1473" s="2"/>
      <c r="R1473" s="2"/>
      <c r="S1473" s="2"/>
      <c r="T1473" s="2"/>
      <c r="U1473" s="2"/>
      <c r="V1473" s="2"/>
      <c r="W1473" s="2"/>
      <c r="X1473" s="2"/>
      <c r="Y1473" s="2"/>
      <c r="Z1473" s="2"/>
      <c r="AA1473" s="2"/>
      <c r="AB1473" s="2"/>
      <c r="AC1473" s="2"/>
      <c r="AD1473" s="2"/>
      <c r="AE1473" s="2"/>
      <c r="AF1473" s="2"/>
      <c r="AG1473" s="2"/>
      <c r="AH1473" s="2"/>
      <c r="AI1473" s="2"/>
      <c r="AJ1473" s="2"/>
      <c r="AK1473" s="2"/>
      <c r="AL1473" s="2"/>
      <c r="AM1473" s="2"/>
      <c r="AN1473" s="2"/>
      <c r="AO1473" s="2"/>
      <c r="AP1473" s="2"/>
      <c r="AQ1473" s="2"/>
      <c r="AR1473" s="2"/>
      <c r="AS1473" s="2"/>
    </row>
    <row r="1474" spans="1:45" ht="14.25" x14ac:dyDescent="0.2">
      <c r="A1474" s="2"/>
      <c r="B1474" s="2"/>
      <c r="C1474" s="2"/>
      <c r="D1474" s="2"/>
      <c r="E1474" s="2"/>
      <c r="F1474" s="2"/>
      <c r="G1474" s="2"/>
      <c r="H1474" s="2"/>
      <c r="I1474" s="2"/>
      <c r="J1474" s="2"/>
      <c r="K1474" s="2"/>
      <c r="L1474" s="2"/>
      <c r="M1474" s="2"/>
      <c r="N1474" s="2"/>
      <c r="O1474" s="2"/>
      <c r="P1474" s="2"/>
      <c r="Q1474" s="2"/>
      <c r="R1474" s="2"/>
      <c r="S1474" s="2"/>
      <c r="T1474" s="2"/>
      <c r="U1474" s="2"/>
      <c r="V1474" s="2"/>
      <c r="W1474" s="2"/>
      <c r="X1474" s="2"/>
      <c r="Y1474" s="2"/>
      <c r="Z1474" s="2"/>
      <c r="AA1474" s="2"/>
      <c r="AB1474" s="2"/>
      <c r="AC1474" s="2"/>
      <c r="AD1474" s="2"/>
      <c r="AE1474" s="2"/>
      <c r="AF1474" s="2"/>
      <c r="AG1474" s="2"/>
      <c r="AH1474" s="2"/>
      <c r="AI1474" s="2"/>
      <c r="AJ1474" s="2"/>
      <c r="AK1474" s="2"/>
      <c r="AL1474" s="2"/>
      <c r="AM1474" s="2"/>
      <c r="AN1474" s="2"/>
      <c r="AO1474" s="2"/>
      <c r="AP1474" s="2"/>
      <c r="AQ1474" s="2"/>
      <c r="AR1474" s="2"/>
      <c r="AS1474" s="2"/>
    </row>
    <row r="1475" spans="1:45" ht="14.25" x14ac:dyDescent="0.2">
      <c r="A1475" s="2"/>
      <c r="B1475" s="2"/>
      <c r="C1475" s="2"/>
      <c r="D1475" s="2"/>
      <c r="E1475" s="2"/>
      <c r="F1475" s="2"/>
      <c r="G1475" s="2"/>
      <c r="H1475" s="2"/>
      <c r="I1475" s="2"/>
      <c r="J1475" s="2"/>
      <c r="K1475" s="2"/>
      <c r="L1475" s="2"/>
      <c r="M1475" s="2"/>
      <c r="N1475" s="2"/>
      <c r="O1475" s="2"/>
      <c r="P1475" s="2"/>
      <c r="Q1475" s="2"/>
      <c r="R1475" s="2"/>
      <c r="S1475" s="2"/>
      <c r="T1475" s="2"/>
      <c r="U1475" s="2"/>
      <c r="V1475" s="2"/>
      <c r="W1475" s="2"/>
      <c r="X1475" s="2"/>
      <c r="Y1475" s="2"/>
      <c r="Z1475" s="2"/>
      <c r="AA1475" s="2"/>
      <c r="AB1475" s="2"/>
      <c r="AC1475" s="2"/>
      <c r="AD1475" s="2"/>
      <c r="AE1475" s="2"/>
      <c r="AF1475" s="2"/>
      <c r="AG1475" s="2"/>
      <c r="AH1475" s="2"/>
      <c r="AI1475" s="2"/>
      <c r="AJ1475" s="2"/>
      <c r="AK1475" s="2"/>
      <c r="AL1475" s="2"/>
      <c r="AM1475" s="2"/>
      <c r="AN1475" s="2"/>
      <c r="AO1475" s="2"/>
      <c r="AP1475" s="2"/>
      <c r="AQ1475" s="2"/>
      <c r="AR1475" s="2"/>
      <c r="AS1475" s="2"/>
    </row>
    <row r="1476" spans="1:45" ht="14.25" x14ac:dyDescent="0.2">
      <c r="A1476" s="2"/>
      <c r="B1476" s="2"/>
      <c r="C1476" s="2"/>
      <c r="D1476" s="2"/>
      <c r="E1476" s="2"/>
      <c r="F1476" s="2"/>
      <c r="G1476" s="2"/>
      <c r="H1476" s="2"/>
      <c r="I1476" s="2"/>
      <c r="J1476" s="2"/>
      <c r="K1476" s="2"/>
      <c r="L1476" s="2"/>
      <c r="M1476" s="2"/>
      <c r="N1476" s="2"/>
      <c r="O1476" s="2"/>
      <c r="P1476" s="2"/>
      <c r="Q1476" s="2"/>
      <c r="R1476" s="2"/>
      <c r="S1476" s="2"/>
      <c r="T1476" s="2"/>
      <c r="U1476" s="2"/>
      <c r="V1476" s="2"/>
      <c r="W1476" s="2"/>
      <c r="X1476" s="2"/>
      <c r="Y1476" s="2"/>
      <c r="Z1476" s="2"/>
      <c r="AA1476" s="2"/>
      <c r="AB1476" s="2"/>
      <c r="AC1476" s="2"/>
      <c r="AD1476" s="2"/>
      <c r="AE1476" s="2"/>
      <c r="AF1476" s="2"/>
      <c r="AG1476" s="2"/>
      <c r="AH1476" s="2"/>
      <c r="AI1476" s="2"/>
      <c r="AJ1476" s="2"/>
      <c r="AK1476" s="2"/>
      <c r="AL1476" s="2"/>
      <c r="AM1476" s="2"/>
      <c r="AN1476" s="2"/>
      <c r="AO1476" s="2"/>
      <c r="AP1476" s="2"/>
      <c r="AQ1476" s="2"/>
      <c r="AR1476" s="2"/>
      <c r="AS1476" s="2"/>
    </row>
    <row r="1477" spans="1:45" ht="14.25" x14ac:dyDescent="0.2">
      <c r="A1477" s="2"/>
      <c r="B1477" s="2"/>
      <c r="C1477" s="2"/>
      <c r="D1477" s="2"/>
      <c r="E1477" s="2"/>
      <c r="F1477" s="2"/>
      <c r="G1477" s="2"/>
      <c r="H1477" s="2"/>
      <c r="I1477" s="2"/>
      <c r="J1477" s="2"/>
      <c r="K1477" s="2"/>
      <c r="L1477" s="2"/>
      <c r="M1477" s="2"/>
      <c r="N1477" s="2"/>
      <c r="O1477" s="2"/>
      <c r="P1477" s="2"/>
      <c r="Q1477" s="2"/>
      <c r="R1477" s="2"/>
      <c r="S1477" s="2"/>
      <c r="T1477" s="2"/>
      <c r="U1477" s="2"/>
      <c r="V1477" s="2"/>
      <c r="W1477" s="2"/>
      <c r="X1477" s="2"/>
      <c r="Y1477" s="2"/>
      <c r="Z1477" s="2"/>
      <c r="AA1477" s="2"/>
      <c r="AB1477" s="2"/>
      <c r="AC1477" s="2"/>
      <c r="AD1477" s="2"/>
      <c r="AE1477" s="2"/>
      <c r="AF1477" s="2"/>
      <c r="AG1477" s="2"/>
      <c r="AH1477" s="2"/>
      <c r="AI1477" s="2"/>
      <c r="AJ1477" s="2"/>
      <c r="AK1477" s="2"/>
      <c r="AL1477" s="2"/>
      <c r="AM1477" s="2"/>
      <c r="AN1477" s="2"/>
      <c r="AO1477" s="2"/>
      <c r="AP1477" s="2"/>
      <c r="AQ1477" s="2"/>
      <c r="AR1477" s="2"/>
      <c r="AS1477" s="2"/>
    </row>
    <row r="1478" spans="1:45" ht="14.25" x14ac:dyDescent="0.2">
      <c r="A1478" s="2"/>
      <c r="B1478" s="2"/>
      <c r="C1478" s="2"/>
      <c r="D1478" s="2"/>
      <c r="E1478" s="2"/>
      <c r="F1478" s="2"/>
      <c r="G1478" s="2"/>
      <c r="H1478" s="2"/>
      <c r="I1478" s="2"/>
      <c r="J1478" s="2"/>
      <c r="K1478" s="2"/>
      <c r="L1478" s="2"/>
      <c r="M1478" s="2"/>
      <c r="N1478" s="2"/>
      <c r="O1478" s="2"/>
      <c r="P1478" s="2"/>
      <c r="Q1478" s="2"/>
      <c r="R1478" s="2"/>
      <c r="S1478" s="2"/>
      <c r="T1478" s="2"/>
      <c r="U1478" s="2"/>
      <c r="V1478" s="2"/>
      <c r="W1478" s="2"/>
      <c r="X1478" s="2"/>
      <c r="Y1478" s="2"/>
      <c r="Z1478" s="2"/>
      <c r="AA1478" s="2"/>
      <c r="AB1478" s="2"/>
      <c r="AC1478" s="2"/>
      <c r="AD1478" s="2"/>
      <c r="AE1478" s="2"/>
      <c r="AF1478" s="2"/>
      <c r="AG1478" s="2"/>
      <c r="AH1478" s="2"/>
      <c r="AI1478" s="2"/>
      <c r="AJ1478" s="2"/>
      <c r="AK1478" s="2"/>
      <c r="AL1478" s="2"/>
      <c r="AM1478" s="2"/>
      <c r="AN1478" s="2"/>
      <c r="AO1478" s="2"/>
      <c r="AP1478" s="2"/>
      <c r="AQ1478" s="2"/>
      <c r="AR1478" s="2"/>
      <c r="AS1478" s="2"/>
    </row>
    <row r="1479" spans="1:45" ht="14.25" x14ac:dyDescent="0.2">
      <c r="A1479" s="2"/>
      <c r="B1479" s="2"/>
      <c r="C1479" s="2"/>
      <c r="D1479" s="2"/>
      <c r="E1479" s="2"/>
      <c r="F1479" s="2"/>
      <c r="G1479" s="2"/>
      <c r="H1479" s="2"/>
      <c r="I1479" s="2"/>
      <c r="J1479" s="2"/>
      <c r="K1479" s="2"/>
      <c r="L1479" s="2"/>
      <c r="M1479" s="2"/>
      <c r="N1479" s="2"/>
      <c r="O1479" s="2"/>
      <c r="P1479" s="2"/>
      <c r="Q1479" s="2"/>
      <c r="R1479" s="2"/>
      <c r="S1479" s="2"/>
      <c r="T1479" s="2"/>
      <c r="U1479" s="2"/>
      <c r="V1479" s="2"/>
      <c r="W1479" s="2"/>
      <c r="X1479" s="2"/>
      <c r="Y1479" s="2"/>
      <c r="Z1479" s="2"/>
      <c r="AA1479" s="2"/>
      <c r="AB1479" s="2"/>
      <c r="AC1479" s="2"/>
      <c r="AD1479" s="2"/>
      <c r="AE1479" s="2"/>
      <c r="AF1479" s="2"/>
      <c r="AG1479" s="2"/>
      <c r="AH1479" s="2"/>
      <c r="AI1479" s="2"/>
      <c r="AJ1479" s="2"/>
      <c r="AK1479" s="2"/>
      <c r="AL1479" s="2"/>
      <c r="AM1479" s="2"/>
      <c r="AN1479" s="2"/>
      <c r="AO1479" s="2"/>
      <c r="AP1479" s="2"/>
      <c r="AQ1479" s="2"/>
      <c r="AR1479" s="2"/>
      <c r="AS1479" s="2"/>
    </row>
    <row r="1480" spans="1:45" ht="14.25" x14ac:dyDescent="0.2">
      <c r="A1480" s="2"/>
      <c r="B1480" s="2"/>
      <c r="C1480" s="2"/>
      <c r="D1480" s="2"/>
      <c r="E1480" s="2"/>
      <c r="F1480" s="2"/>
      <c r="G1480" s="2"/>
      <c r="H1480" s="2"/>
      <c r="I1480" s="2"/>
      <c r="J1480" s="2"/>
      <c r="K1480" s="2"/>
      <c r="L1480" s="2"/>
      <c r="M1480" s="2"/>
      <c r="N1480" s="2"/>
      <c r="O1480" s="2"/>
      <c r="P1480" s="2"/>
      <c r="Q1480" s="2"/>
      <c r="R1480" s="2"/>
      <c r="S1480" s="2"/>
      <c r="T1480" s="2"/>
      <c r="U1480" s="2"/>
      <c r="V1480" s="2"/>
      <c r="W1480" s="2"/>
      <c r="X1480" s="2"/>
      <c r="Y1480" s="2"/>
      <c r="Z1480" s="2"/>
      <c r="AA1480" s="2"/>
      <c r="AB1480" s="2"/>
      <c r="AC1480" s="2"/>
      <c r="AD1480" s="2"/>
      <c r="AE1480" s="2"/>
      <c r="AF1480" s="2"/>
      <c r="AG1480" s="2"/>
      <c r="AH1480" s="2"/>
      <c r="AI1480" s="2"/>
      <c r="AJ1480" s="2"/>
      <c r="AK1480" s="2"/>
      <c r="AL1480" s="2"/>
      <c r="AM1480" s="2"/>
      <c r="AN1480" s="2"/>
      <c r="AO1480" s="2"/>
      <c r="AP1480" s="2"/>
      <c r="AQ1480" s="2"/>
      <c r="AR1480" s="2"/>
      <c r="AS1480" s="2"/>
    </row>
    <row r="1481" spans="1:45" ht="14.25" x14ac:dyDescent="0.2">
      <c r="A1481" s="2"/>
      <c r="B1481" s="2"/>
      <c r="C1481" s="2"/>
      <c r="D1481" s="2"/>
      <c r="E1481" s="2"/>
      <c r="F1481" s="2"/>
      <c r="G1481" s="2"/>
      <c r="H1481" s="2"/>
      <c r="I1481" s="2"/>
      <c r="J1481" s="2"/>
      <c r="K1481" s="2"/>
      <c r="L1481" s="2"/>
      <c r="M1481" s="2"/>
      <c r="N1481" s="2"/>
      <c r="O1481" s="2"/>
      <c r="P1481" s="2"/>
      <c r="Q1481" s="2"/>
      <c r="R1481" s="2"/>
      <c r="S1481" s="2"/>
      <c r="T1481" s="2"/>
      <c r="U1481" s="2"/>
      <c r="V1481" s="2"/>
      <c r="W1481" s="2"/>
      <c r="X1481" s="2"/>
      <c r="Y1481" s="2"/>
      <c r="Z1481" s="2"/>
      <c r="AA1481" s="2"/>
      <c r="AB1481" s="2"/>
      <c r="AC1481" s="2"/>
      <c r="AD1481" s="2"/>
      <c r="AE1481" s="2"/>
      <c r="AF1481" s="2"/>
      <c r="AG1481" s="2"/>
      <c r="AH1481" s="2"/>
      <c r="AI1481" s="2"/>
      <c r="AJ1481" s="2"/>
      <c r="AK1481" s="2"/>
      <c r="AL1481" s="2"/>
      <c r="AM1481" s="2"/>
      <c r="AN1481" s="2"/>
      <c r="AO1481" s="2"/>
      <c r="AP1481" s="2"/>
      <c r="AQ1481" s="2"/>
      <c r="AR1481" s="2"/>
      <c r="AS1481" s="2"/>
    </row>
    <row r="1482" spans="1:45" ht="14.25" x14ac:dyDescent="0.2">
      <c r="A1482" s="2"/>
      <c r="B1482" s="2"/>
      <c r="C1482" s="2"/>
      <c r="D1482" s="2"/>
      <c r="E1482" s="2"/>
      <c r="F1482" s="2"/>
      <c r="G1482" s="2"/>
      <c r="H1482" s="2"/>
      <c r="I1482" s="2"/>
      <c r="J1482" s="2"/>
      <c r="K1482" s="2"/>
      <c r="L1482" s="2"/>
      <c r="M1482" s="2"/>
      <c r="N1482" s="2"/>
      <c r="O1482" s="2"/>
      <c r="P1482" s="2"/>
      <c r="Q1482" s="2"/>
      <c r="R1482" s="2"/>
      <c r="S1482" s="2"/>
      <c r="T1482" s="2"/>
      <c r="U1482" s="2"/>
      <c r="V1482" s="2"/>
      <c r="W1482" s="2"/>
      <c r="X1482" s="2"/>
      <c r="Y1482" s="2"/>
      <c r="Z1482" s="2"/>
      <c r="AA1482" s="2"/>
      <c r="AB1482" s="2"/>
      <c r="AC1482" s="2"/>
      <c r="AD1482" s="2"/>
      <c r="AE1482" s="2"/>
      <c r="AF1482" s="2"/>
      <c r="AG1482" s="2"/>
      <c r="AH1482" s="2"/>
      <c r="AI1482" s="2"/>
      <c r="AJ1482" s="2"/>
      <c r="AK1482" s="2"/>
      <c r="AL1482" s="2"/>
      <c r="AM1482" s="2"/>
      <c r="AN1482" s="2"/>
      <c r="AO1482" s="2"/>
      <c r="AP1482" s="2"/>
      <c r="AQ1482" s="2"/>
      <c r="AR1482" s="2"/>
      <c r="AS1482" s="2"/>
    </row>
    <row r="1483" spans="1:45" ht="14.25" x14ac:dyDescent="0.2">
      <c r="A1483" s="2"/>
      <c r="B1483" s="2"/>
      <c r="C1483" s="2"/>
      <c r="D1483" s="2"/>
      <c r="E1483" s="2"/>
      <c r="F1483" s="2"/>
      <c r="G1483" s="2"/>
      <c r="H1483" s="2"/>
      <c r="I1483" s="2"/>
      <c r="J1483" s="2"/>
      <c r="K1483" s="2"/>
      <c r="L1483" s="2"/>
      <c r="M1483" s="2"/>
      <c r="N1483" s="2"/>
      <c r="O1483" s="2"/>
      <c r="P1483" s="2"/>
      <c r="Q1483" s="2"/>
      <c r="R1483" s="2"/>
      <c r="S1483" s="2"/>
      <c r="T1483" s="2"/>
      <c r="U1483" s="2"/>
      <c r="V1483" s="2"/>
      <c r="W1483" s="2"/>
      <c r="X1483" s="2"/>
      <c r="Y1483" s="2"/>
      <c r="Z1483" s="2"/>
      <c r="AA1483" s="2"/>
      <c r="AB1483" s="2"/>
      <c r="AC1483" s="2"/>
      <c r="AD1483" s="2"/>
      <c r="AE1483" s="2"/>
      <c r="AF1483" s="2"/>
      <c r="AG1483" s="2"/>
      <c r="AH1483" s="2"/>
      <c r="AI1483" s="2"/>
      <c r="AJ1483" s="2"/>
      <c r="AK1483" s="2"/>
      <c r="AL1483" s="2"/>
      <c r="AM1483" s="2"/>
      <c r="AN1483" s="2"/>
      <c r="AO1483" s="2"/>
      <c r="AP1483" s="2"/>
      <c r="AQ1483" s="2"/>
      <c r="AR1483" s="2"/>
      <c r="AS1483" s="2"/>
    </row>
    <row r="1484" spans="1:45" ht="14.25" x14ac:dyDescent="0.2">
      <c r="A1484" s="2"/>
      <c r="B1484" s="2"/>
      <c r="C1484" s="2"/>
      <c r="D1484" s="2"/>
      <c r="E1484" s="2"/>
      <c r="F1484" s="2"/>
      <c r="G1484" s="2"/>
      <c r="H1484" s="2"/>
      <c r="I1484" s="2"/>
      <c r="J1484" s="2"/>
      <c r="K1484" s="2"/>
      <c r="L1484" s="2"/>
      <c r="M1484" s="2"/>
      <c r="N1484" s="2"/>
      <c r="O1484" s="2"/>
      <c r="P1484" s="2"/>
      <c r="Q1484" s="2"/>
      <c r="R1484" s="2"/>
      <c r="S1484" s="2"/>
      <c r="T1484" s="2"/>
      <c r="U1484" s="2"/>
      <c r="V1484" s="2"/>
      <c r="W1484" s="2"/>
      <c r="X1484" s="2"/>
      <c r="Y1484" s="2"/>
      <c r="Z1484" s="2"/>
      <c r="AA1484" s="2"/>
      <c r="AB1484" s="2"/>
      <c r="AC1484" s="2"/>
      <c r="AD1484" s="2"/>
      <c r="AE1484" s="2"/>
      <c r="AF1484" s="2"/>
      <c r="AG1484" s="2"/>
      <c r="AH1484" s="2"/>
      <c r="AI1484" s="2"/>
      <c r="AJ1484" s="2"/>
      <c r="AK1484" s="2"/>
      <c r="AL1484" s="2"/>
      <c r="AM1484" s="2"/>
      <c r="AN1484" s="2"/>
      <c r="AO1484" s="2"/>
      <c r="AP1484" s="2"/>
      <c r="AQ1484" s="2"/>
      <c r="AR1484" s="2"/>
      <c r="AS1484" s="2"/>
    </row>
    <row r="1485" spans="1:45" ht="14.25" x14ac:dyDescent="0.2">
      <c r="A1485" s="2"/>
      <c r="B1485" s="2"/>
      <c r="C1485" s="2"/>
      <c r="D1485" s="2"/>
      <c r="E1485" s="2"/>
      <c r="F1485" s="2"/>
      <c r="G1485" s="2"/>
      <c r="H1485" s="2"/>
      <c r="I1485" s="2"/>
      <c r="J1485" s="2"/>
      <c r="K1485" s="2"/>
      <c r="L1485" s="2"/>
      <c r="M1485" s="2"/>
      <c r="N1485" s="2"/>
      <c r="O1485" s="2"/>
      <c r="P1485" s="2"/>
      <c r="Q1485" s="2"/>
      <c r="R1485" s="2"/>
      <c r="S1485" s="2"/>
      <c r="T1485" s="2"/>
      <c r="U1485" s="2"/>
      <c r="V1485" s="2"/>
      <c r="W1485" s="2"/>
      <c r="X1485" s="2"/>
      <c r="Y1485" s="2"/>
      <c r="Z1485" s="2"/>
      <c r="AA1485" s="2"/>
      <c r="AB1485" s="2"/>
      <c r="AC1485" s="2"/>
      <c r="AD1485" s="2"/>
      <c r="AE1485" s="2"/>
      <c r="AF1485" s="2"/>
      <c r="AG1485" s="2"/>
      <c r="AH1485" s="2"/>
      <c r="AI1485" s="2"/>
      <c r="AJ1485" s="2"/>
      <c r="AK1485" s="2"/>
      <c r="AL1485" s="2"/>
      <c r="AM1485" s="2"/>
      <c r="AN1485" s="2"/>
      <c r="AO1485" s="2"/>
      <c r="AP1485" s="2"/>
      <c r="AQ1485" s="2"/>
      <c r="AR1485" s="2"/>
      <c r="AS1485" s="2"/>
    </row>
    <row r="1486" spans="1:45" ht="14.25" x14ac:dyDescent="0.2">
      <c r="A1486" s="2"/>
      <c r="B1486" s="2"/>
      <c r="C1486" s="2"/>
      <c r="D1486" s="2"/>
      <c r="E1486" s="2"/>
      <c r="F1486" s="2"/>
      <c r="G1486" s="2"/>
      <c r="H1486" s="2"/>
      <c r="I1486" s="2"/>
      <c r="J1486" s="2"/>
      <c r="K1486" s="2"/>
      <c r="L1486" s="2"/>
      <c r="M1486" s="2"/>
      <c r="N1486" s="2"/>
      <c r="O1486" s="2"/>
      <c r="P1486" s="2"/>
      <c r="Q1486" s="2"/>
      <c r="R1486" s="2"/>
      <c r="S1486" s="2"/>
      <c r="T1486" s="2"/>
      <c r="U1486" s="2"/>
      <c r="V1486" s="2"/>
      <c r="W1486" s="2"/>
      <c r="X1486" s="2"/>
      <c r="Y1486" s="2"/>
      <c r="Z1486" s="2"/>
      <c r="AA1486" s="2"/>
      <c r="AB1486" s="2"/>
      <c r="AC1486" s="2"/>
      <c r="AD1486" s="2"/>
      <c r="AE1486" s="2"/>
      <c r="AF1486" s="2"/>
      <c r="AG1486" s="2"/>
      <c r="AH1486" s="2"/>
      <c r="AI1486" s="2"/>
      <c r="AJ1486" s="2"/>
      <c r="AK1486" s="2"/>
      <c r="AL1486" s="2"/>
      <c r="AM1486" s="2"/>
      <c r="AN1486" s="2"/>
      <c r="AO1486" s="2"/>
      <c r="AP1486" s="2"/>
      <c r="AQ1486" s="2"/>
      <c r="AR1486" s="2"/>
      <c r="AS1486" s="2"/>
    </row>
    <row r="1487" spans="1:45" ht="14.25" x14ac:dyDescent="0.2">
      <c r="A1487" s="2"/>
      <c r="B1487" s="2"/>
      <c r="C1487" s="2"/>
      <c r="D1487" s="2"/>
      <c r="E1487" s="2"/>
      <c r="F1487" s="2"/>
      <c r="G1487" s="2"/>
      <c r="H1487" s="2"/>
      <c r="I1487" s="2"/>
      <c r="J1487" s="2"/>
      <c r="K1487" s="2"/>
      <c r="L1487" s="2"/>
      <c r="M1487" s="2"/>
      <c r="N1487" s="2"/>
      <c r="O1487" s="2"/>
      <c r="P1487" s="2"/>
      <c r="Q1487" s="2"/>
      <c r="R1487" s="2"/>
      <c r="S1487" s="2"/>
      <c r="T1487" s="2"/>
      <c r="U1487" s="2"/>
      <c r="V1487" s="2"/>
      <c r="W1487" s="2"/>
      <c r="X1487" s="2"/>
      <c r="Y1487" s="2"/>
      <c r="Z1487" s="2"/>
      <c r="AA1487" s="2"/>
      <c r="AB1487" s="2"/>
      <c r="AC1487" s="2"/>
      <c r="AD1487" s="2"/>
      <c r="AE1487" s="2"/>
      <c r="AF1487" s="2"/>
      <c r="AG1487" s="2"/>
      <c r="AH1487" s="2"/>
      <c r="AI1487" s="2"/>
      <c r="AJ1487" s="2"/>
      <c r="AK1487" s="2"/>
      <c r="AL1487" s="2"/>
      <c r="AM1487" s="2"/>
      <c r="AN1487" s="2"/>
      <c r="AO1487" s="2"/>
      <c r="AP1487" s="2"/>
      <c r="AQ1487" s="2"/>
      <c r="AR1487" s="2"/>
      <c r="AS1487" s="2"/>
    </row>
    <row r="1488" spans="1:45" ht="14.25" x14ac:dyDescent="0.2">
      <c r="A1488" s="2"/>
      <c r="B1488" s="2"/>
      <c r="C1488" s="2"/>
      <c r="D1488" s="2"/>
      <c r="E1488" s="2"/>
      <c r="F1488" s="2"/>
      <c r="G1488" s="2"/>
      <c r="H1488" s="2"/>
      <c r="I1488" s="2"/>
      <c r="J1488" s="2"/>
      <c r="K1488" s="2"/>
      <c r="L1488" s="2"/>
      <c r="M1488" s="2"/>
      <c r="N1488" s="2"/>
      <c r="O1488" s="2"/>
      <c r="P1488" s="2"/>
      <c r="Q1488" s="2"/>
      <c r="R1488" s="2"/>
      <c r="S1488" s="2"/>
      <c r="T1488" s="2"/>
      <c r="U1488" s="2"/>
      <c r="V1488" s="2"/>
      <c r="W1488" s="2"/>
      <c r="X1488" s="2"/>
      <c r="Y1488" s="2"/>
      <c r="Z1488" s="2"/>
      <c r="AA1488" s="2"/>
      <c r="AB1488" s="2"/>
      <c r="AC1488" s="2"/>
      <c r="AD1488" s="2"/>
      <c r="AE1488" s="2"/>
      <c r="AF1488" s="2"/>
      <c r="AG1488" s="2"/>
      <c r="AH1488" s="2"/>
      <c r="AI1488" s="2"/>
      <c r="AJ1488" s="2"/>
      <c r="AK1488" s="2"/>
      <c r="AL1488" s="2"/>
      <c r="AM1488" s="2"/>
      <c r="AN1488" s="2"/>
      <c r="AO1488" s="2"/>
      <c r="AP1488" s="2"/>
      <c r="AQ1488" s="2"/>
      <c r="AR1488" s="2"/>
      <c r="AS1488" s="2"/>
    </row>
    <row r="1489" spans="1:45" ht="14.25" x14ac:dyDescent="0.2">
      <c r="A1489" s="2"/>
      <c r="B1489" s="2"/>
      <c r="C1489" s="2"/>
      <c r="D1489" s="2"/>
      <c r="E1489" s="2"/>
      <c r="F1489" s="2"/>
      <c r="G1489" s="2"/>
      <c r="H1489" s="2"/>
      <c r="I1489" s="2"/>
      <c r="J1489" s="2"/>
      <c r="K1489" s="2"/>
      <c r="L1489" s="2"/>
      <c r="M1489" s="2"/>
      <c r="N1489" s="2"/>
      <c r="O1489" s="2"/>
      <c r="P1489" s="2"/>
      <c r="Q1489" s="2"/>
      <c r="R1489" s="2"/>
      <c r="S1489" s="2"/>
      <c r="T1489" s="2"/>
      <c r="U1489" s="2"/>
      <c r="V1489" s="2"/>
      <c r="W1489" s="2"/>
      <c r="X1489" s="2"/>
      <c r="Y1489" s="2"/>
      <c r="Z1489" s="2"/>
      <c r="AA1489" s="2"/>
      <c r="AB1489" s="2"/>
      <c r="AC1489" s="2"/>
      <c r="AD1489" s="2"/>
      <c r="AE1489" s="2"/>
      <c r="AF1489" s="2"/>
      <c r="AG1489" s="2"/>
      <c r="AH1489" s="2"/>
      <c r="AI1489" s="2"/>
      <c r="AJ1489" s="2"/>
      <c r="AK1489" s="2"/>
      <c r="AL1489" s="2"/>
      <c r="AM1489" s="2"/>
      <c r="AN1489" s="2"/>
      <c r="AO1489" s="2"/>
      <c r="AP1489" s="2"/>
      <c r="AQ1489" s="2"/>
      <c r="AR1489" s="2"/>
      <c r="AS1489" s="2"/>
    </row>
    <row r="1490" spans="1:45" ht="14.25" x14ac:dyDescent="0.2">
      <c r="A1490" s="2"/>
      <c r="B1490" s="2"/>
      <c r="C1490" s="2"/>
      <c r="D1490" s="2"/>
      <c r="E1490" s="2"/>
      <c r="F1490" s="2"/>
      <c r="G1490" s="2"/>
      <c r="H1490" s="2"/>
      <c r="I1490" s="2"/>
      <c r="J1490" s="2"/>
      <c r="K1490" s="2"/>
      <c r="L1490" s="2"/>
      <c r="M1490" s="2"/>
      <c r="N1490" s="2"/>
      <c r="O1490" s="2"/>
      <c r="P1490" s="2"/>
      <c r="Q1490" s="2"/>
      <c r="R1490" s="2"/>
      <c r="S1490" s="2"/>
      <c r="T1490" s="2"/>
      <c r="U1490" s="2"/>
      <c r="V1490" s="2"/>
      <c r="W1490" s="2"/>
      <c r="X1490" s="2"/>
      <c r="Y1490" s="2"/>
      <c r="Z1490" s="2"/>
      <c r="AA1490" s="2"/>
      <c r="AB1490" s="2"/>
      <c r="AC1490" s="2"/>
      <c r="AD1490" s="2"/>
      <c r="AE1490" s="2"/>
      <c r="AF1490" s="2"/>
      <c r="AG1490" s="2"/>
      <c r="AH1490" s="2"/>
      <c r="AI1490" s="2"/>
      <c r="AJ1490" s="2"/>
      <c r="AK1490" s="2"/>
      <c r="AL1490" s="2"/>
      <c r="AM1490" s="2"/>
      <c r="AN1490" s="2"/>
      <c r="AO1490" s="2"/>
      <c r="AP1490" s="2"/>
      <c r="AQ1490" s="2"/>
      <c r="AR1490" s="2"/>
      <c r="AS1490" s="2"/>
    </row>
    <row r="1491" spans="1:45" ht="14.25" x14ac:dyDescent="0.2">
      <c r="A1491" s="2"/>
      <c r="B1491" s="2"/>
      <c r="C1491" s="2"/>
      <c r="D1491" s="2"/>
      <c r="E1491" s="2"/>
      <c r="F1491" s="2"/>
      <c r="G1491" s="2"/>
      <c r="H1491" s="2"/>
      <c r="I1491" s="2"/>
      <c r="J1491" s="2"/>
      <c r="K1491" s="2"/>
      <c r="L1491" s="2"/>
      <c r="M1491" s="2"/>
      <c r="N1491" s="2"/>
      <c r="O1491" s="2"/>
      <c r="P1491" s="2"/>
      <c r="Q1491" s="2"/>
      <c r="R1491" s="2"/>
      <c r="S1491" s="2"/>
      <c r="T1491" s="2"/>
      <c r="U1491" s="2"/>
      <c r="V1491" s="2"/>
      <c r="W1491" s="2"/>
      <c r="X1491" s="2"/>
      <c r="Y1491" s="2"/>
      <c r="Z1491" s="2"/>
      <c r="AA1491" s="2"/>
      <c r="AB1491" s="2"/>
      <c r="AC1491" s="2"/>
      <c r="AD1491" s="2"/>
      <c r="AE1491" s="2"/>
      <c r="AF1491" s="2"/>
      <c r="AG1491" s="2"/>
      <c r="AH1491" s="2"/>
      <c r="AI1491" s="2"/>
      <c r="AJ1491" s="2"/>
      <c r="AK1491" s="2"/>
      <c r="AL1491" s="2"/>
      <c r="AM1491" s="2"/>
      <c r="AN1491" s="2"/>
      <c r="AO1491" s="2"/>
      <c r="AP1491" s="2"/>
      <c r="AQ1491" s="2"/>
      <c r="AR1491" s="2"/>
      <c r="AS1491" s="2"/>
    </row>
    <row r="1492" spans="1:45" ht="14.25" x14ac:dyDescent="0.2">
      <c r="A1492" s="2"/>
      <c r="B1492" s="2"/>
      <c r="C1492" s="2"/>
      <c r="D1492" s="2"/>
      <c r="E1492" s="2"/>
      <c r="F1492" s="2"/>
      <c r="G1492" s="2"/>
      <c r="H1492" s="2"/>
      <c r="I1492" s="2"/>
      <c r="J1492" s="2"/>
      <c r="K1492" s="2"/>
      <c r="L1492" s="2"/>
      <c r="M1492" s="2"/>
      <c r="N1492" s="2"/>
      <c r="O1492" s="2"/>
      <c r="P1492" s="2"/>
      <c r="Q1492" s="2"/>
      <c r="R1492" s="2"/>
      <c r="S1492" s="2"/>
      <c r="T1492" s="2"/>
      <c r="U1492" s="2"/>
      <c r="V1492" s="2"/>
      <c r="W1492" s="2"/>
      <c r="X1492" s="2"/>
      <c r="Y1492" s="2"/>
      <c r="Z1492" s="2"/>
      <c r="AA1492" s="2"/>
      <c r="AB1492" s="2"/>
      <c r="AC1492" s="2"/>
      <c r="AD1492" s="2"/>
      <c r="AE1492" s="2"/>
      <c r="AF1492" s="2"/>
      <c r="AG1492" s="2"/>
      <c r="AH1492" s="2"/>
      <c r="AI1492" s="2"/>
      <c r="AJ1492" s="2"/>
      <c r="AK1492" s="2"/>
      <c r="AL1492" s="2"/>
      <c r="AM1492" s="2"/>
      <c r="AN1492" s="2"/>
      <c r="AO1492" s="2"/>
      <c r="AP1492" s="2"/>
      <c r="AQ1492" s="2"/>
      <c r="AR1492" s="2"/>
      <c r="AS1492" s="2"/>
    </row>
    <row r="1493" spans="1:45" ht="14.25" x14ac:dyDescent="0.2">
      <c r="A1493" s="2"/>
      <c r="B1493" s="2"/>
      <c r="C1493" s="2"/>
      <c r="D1493" s="2"/>
      <c r="E1493" s="2"/>
      <c r="F1493" s="2"/>
      <c r="G1493" s="2"/>
      <c r="H1493" s="2"/>
      <c r="I1493" s="2"/>
      <c r="J1493" s="2"/>
      <c r="K1493" s="2"/>
      <c r="L1493" s="2"/>
      <c r="M1493" s="2"/>
      <c r="N1493" s="2"/>
      <c r="O1493" s="2"/>
      <c r="P1493" s="2"/>
      <c r="Q1493" s="2"/>
      <c r="R1493" s="2"/>
      <c r="S1493" s="2"/>
      <c r="T1493" s="2"/>
      <c r="U1493" s="2"/>
      <c r="V1493" s="2"/>
      <c r="W1493" s="2"/>
      <c r="X1493" s="2"/>
      <c r="Y1493" s="2"/>
      <c r="Z1493" s="2"/>
      <c r="AA1493" s="2"/>
      <c r="AB1493" s="2"/>
      <c r="AC1493" s="2"/>
      <c r="AD1493" s="2"/>
      <c r="AE1493" s="2"/>
      <c r="AF1493" s="2"/>
      <c r="AG1493" s="2"/>
      <c r="AH1493" s="2"/>
      <c r="AI1493" s="2"/>
      <c r="AJ1493" s="2"/>
      <c r="AK1493" s="2"/>
      <c r="AL1493" s="2"/>
      <c r="AM1493" s="2"/>
      <c r="AN1493" s="2"/>
      <c r="AO1493" s="2"/>
      <c r="AP1493" s="2"/>
      <c r="AQ1493" s="2"/>
      <c r="AR1493" s="2"/>
      <c r="AS1493" s="2"/>
    </row>
    <row r="1494" spans="1:45" ht="14.25" x14ac:dyDescent="0.2">
      <c r="A1494" s="2"/>
      <c r="B1494" s="2"/>
      <c r="C1494" s="2"/>
      <c r="D1494" s="2"/>
      <c r="E1494" s="2"/>
      <c r="F1494" s="2"/>
      <c r="G1494" s="2"/>
      <c r="H1494" s="2"/>
      <c r="I1494" s="2"/>
      <c r="J1494" s="2"/>
      <c r="K1494" s="2"/>
      <c r="L1494" s="2"/>
      <c r="M1494" s="2"/>
      <c r="N1494" s="2"/>
      <c r="O1494" s="2"/>
      <c r="P1494" s="2"/>
      <c r="Q1494" s="2"/>
      <c r="R1494" s="2"/>
      <c r="S1494" s="2"/>
      <c r="T1494" s="2"/>
      <c r="U1494" s="2"/>
      <c r="V1494" s="2"/>
      <c r="W1494" s="2"/>
      <c r="X1494" s="2"/>
      <c r="Y1494" s="2"/>
      <c r="Z1494" s="2"/>
      <c r="AA1494" s="2"/>
      <c r="AB1494" s="2"/>
      <c r="AC1494" s="2"/>
      <c r="AD1494" s="2"/>
      <c r="AE1494" s="2"/>
      <c r="AF1494" s="2"/>
      <c r="AG1494" s="2"/>
      <c r="AH1494" s="2"/>
      <c r="AI1494" s="2"/>
      <c r="AJ1494" s="2"/>
      <c r="AK1494" s="2"/>
      <c r="AL1494" s="2"/>
      <c r="AM1494" s="2"/>
      <c r="AN1494" s="2"/>
      <c r="AO1494" s="2"/>
      <c r="AP1494" s="2"/>
      <c r="AQ1494" s="2"/>
      <c r="AR1494" s="2"/>
      <c r="AS1494" s="2"/>
    </row>
    <row r="1495" spans="1:45" ht="14.25" x14ac:dyDescent="0.2">
      <c r="A1495" s="2"/>
      <c r="B1495" s="2"/>
      <c r="C1495" s="2"/>
      <c r="D1495" s="2"/>
      <c r="E1495" s="2"/>
      <c r="F1495" s="2"/>
      <c r="G1495" s="2"/>
      <c r="H1495" s="2"/>
      <c r="I1495" s="2"/>
      <c r="J1495" s="2"/>
      <c r="K1495" s="2"/>
      <c r="L1495" s="2"/>
      <c r="M1495" s="2"/>
      <c r="N1495" s="2"/>
      <c r="O1495" s="2"/>
      <c r="P1495" s="2"/>
      <c r="Q1495" s="2"/>
      <c r="R1495" s="2"/>
      <c r="S1495" s="2"/>
      <c r="T1495" s="2"/>
      <c r="U1495" s="2"/>
      <c r="V1495" s="2"/>
      <c r="W1495" s="2"/>
      <c r="X1495" s="2"/>
      <c r="Y1495" s="2"/>
      <c r="Z1495" s="2"/>
      <c r="AA1495" s="2"/>
      <c r="AB1495" s="2"/>
      <c r="AC1495" s="2"/>
      <c r="AD1495" s="2"/>
      <c r="AE1495" s="2"/>
      <c r="AF1495" s="2"/>
      <c r="AG1495" s="2"/>
      <c r="AH1495" s="2"/>
      <c r="AI1495" s="2"/>
      <c r="AJ1495" s="2"/>
      <c r="AK1495" s="2"/>
      <c r="AL1495" s="2"/>
      <c r="AM1495" s="2"/>
      <c r="AN1495" s="2"/>
      <c r="AO1495" s="2"/>
      <c r="AP1495" s="2"/>
      <c r="AQ1495" s="2"/>
      <c r="AR1495" s="2"/>
      <c r="AS1495" s="2"/>
    </row>
    <row r="1496" spans="1:45" ht="14.25" x14ac:dyDescent="0.2">
      <c r="A1496" s="2"/>
      <c r="B1496" s="2"/>
      <c r="C1496" s="2"/>
      <c r="D1496" s="2"/>
      <c r="E1496" s="2"/>
      <c r="F1496" s="2"/>
      <c r="G1496" s="2"/>
      <c r="H1496" s="2"/>
      <c r="I1496" s="2"/>
      <c r="J1496" s="2"/>
      <c r="K1496" s="2"/>
      <c r="L1496" s="2"/>
      <c r="M1496" s="2"/>
      <c r="N1496" s="2"/>
      <c r="O1496" s="2"/>
      <c r="P1496" s="2"/>
      <c r="Q1496" s="2"/>
      <c r="R1496" s="2"/>
      <c r="S1496" s="2"/>
      <c r="T1496" s="2"/>
      <c r="U1496" s="2"/>
      <c r="V1496" s="2"/>
      <c r="W1496" s="2"/>
      <c r="X1496" s="2"/>
      <c r="Y1496" s="2"/>
      <c r="Z1496" s="2"/>
      <c r="AA1496" s="2"/>
      <c r="AB1496" s="2"/>
      <c r="AC1496" s="2"/>
      <c r="AD1496" s="2"/>
      <c r="AE1496" s="2"/>
      <c r="AF1496" s="2"/>
      <c r="AG1496" s="2"/>
      <c r="AH1496" s="2"/>
      <c r="AI1496" s="2"/>
      <c r="AJ1496" s="2"/>
      <c r="AK1496" s="2"/>
      <c r="AL1496" s="2"/>
      <c r="AM1496" s="2"/>
      <c r="AN1496" s="2"/>
      <c r="AO1496" s="2"/>
      <c r="AP1496" s="2"/>
      <c r="AQ1496" s="2"/>
      <c r="AR1496" s="2"/>
      <c r="AS1496" s="2"/>
    </row>
    <row r="1497" spans="1:45" ht="14.25" x14ac:dyDescent="0.2">
      <c r="A1497" s="2"/>
      <c r="B1497" s="2"/>
      <c r="C1497" s="2"/>
      <c r="D1497" s="2"/>
      <c r="E1497" s="2"/>
      <c r="F1497" s="2"/>
      <c r="G1497" s="2"/>
      <c r="H1497" s="2"/>
      <c r="I1497" s="2"/>
      <c r="J1497" s="2"/>
      <c r="K1497" s="2"/>
      <c r="L1497" s="2"/>
      <c r="M1497" s="2"/>
      <c r="N1497" s="2"/>
      <c r="O1497" s="2"/>
      <c r="P1497" s="2"/>
      <c r="Q1497" s="2"/>
      <c r="R1497" s="2"/>
      <c r="S1497" s="2"/>
      <c r="T1497" s="2"/>
      <c r="U1497" s="2"/>
      <c r="V1497" s="2"/>
      <c r="W1497" s="2"/>
      <c r="X1497" s="2"/>
      <c r="Y1497" s="2"/>
      <c r="Z1497" s="2"/>
      <c r="AA1497" s="2"/>
      <c r="AB1497" s="2"/>
      <c r="AC1497" s="2"/>
      <c r="AD1497" s="2"/>
      <c r="AE1497" s="2"/>
      <c r="AF1497" s="2"/>
      <c r="AG1497" s="2"/>
      <c r="AH1497" s="2"/>
      <c r="AI1497" s="2"/>
      <c r="AJ1497" s="2"/>
      <c r="AK1497" s="2"/>
      <c r="AL1497" s="2"/>
      <c r="AM1497" s="2"/>
      <c r="AN1497" s="2"/>
      <c r="AO1497" s="2"/>
      <c r="AP1497" s="2"/>
      <c r="AQ1497" s="2"/>
      <c r="AR1497" s="2"/>
      <c r="AS1497" s="2"/>
    </row>
    <row r="1498" spans="1:45" ht="14.25" x14ac:dyDescent="0.2">
      <c r="A1498" s="2"/>
      <c r="B1498" s="2"/>
      <c r="C1498" s="2"/>
      <c r="D1498" s="2"/>
      <c r="E1498" s="2"/>
      <c r="F1498" s="2"/>
      <c r="G1498" s="2"/>
      <c r="H1498" s="2"/>
      <c r="I1498" s="2"/>
      <c r="J1498" s="2"/>
      <c r="K1498" s="2"/>
      <c r="L1498" s="2"/>
      <c r="M1498" s="2"/>
      <c r="N1498" s="2"/>
      <c r="O1498" s="2"/>
      <c r="P1498" s="2"/>
      <c r="Q1498" s="2"/>
      <c r="R1498" s="2"/>
      <c r="S1498" s="2"/>
      <c r="T1498" s="2"/>
      <c r="U1498" s="2"/>
      <c r="V1498" s="2"/>
      <c r="W1498" s="2"/>
      <c r="X1498" s="2"/>
      <c r="Y1498" s="2"/>
      <c r="Z1498" s="2"/>
      <c r="AA1498" s="2"/>
      <c r="AB1498" s="2"/>
      <c r="AC1498" s="2"/>
      <c r="AD1498" s="2"/>
      <c r="AE1498" s="2"/>
      <c r="AF1498" s="2"/>
      <c r="AG1498" s="2"/>
      <c r="AH1498" s="2"/>
      <c r="AI1498" s="2"/>
      <c r="AJ1498" s="2"/>
      <c r="AK1498" s="2"/>
      <c r="AL1498" s="2"/>
      <c r="AM1498" s="2"/>
      <c r="AN1498" s="2"/>
      <c r="AO1498" s="2"/>
      <c r="AP1498" s="2"/>
      <c r="AQ1498" s="2"/>
      <c r="AR1498" s="2"/>
      <c r="AS1498" s="2"/>
    </row>
    <row r="1499" spans="1:45" ht="14.25" x14ac:dyDescent="0.2">
      <c r="A1499" s="2"/>
      <c r="B1499" s="2"/>
      <c r="C1499" s="2"/>
      <c r="D1499" s="2"/>
      <c r="E1499" s="2"/>
      <c r="F1499" s="2"/>
      <c r="G1499" s="2"/>
      <c r="H1499" s="2"/>
      <c r="I1499" s="2"/>
      <c r="J1499" s="2"/>
      <c r="K1499" s="2"/>
      <c r="L1499" s="2"/>
      <c r="M1499" s="2"/>
      <c r="N1499" s="2"/>
      <c r="O1499" s="2"/>
      <c r="P1499" s="2"/>
      <c r="Q1499" s="2"/>
      <c r="R1499" s="2"/>
      <c r="S1499" s="2"/>
      <c r="T1499" s="2"/>
      <c r="U1499" s="2"/>
      <c r="V1499" s="2"/>
      <c r="W1499" s="2"/>
      <c r="X1499" s="2"/>
      <c r="Y1499" s="2"/>
      <c r="Z1499" s="2"/>
      <c r="AA1499" s="2"/>
      <c r="AB1499" s="2"/>
      <c r="AC1499" s="2"/>
      <c r="AD1499" s="2"/>
      <c r="AE1499" s="2"/>
      <c r="AF1499" s="2"/>
      <c r="AG1499" s="2"/>
      <c r="AH1499" s="2"/>
      <c r="AI1499" s="2"/>
      <c r="AJ1499" s="2"/>
      <c r="AK1499" s="2"/>
      <c r="AL1499" s="2"/>
      <c r="AM1499" s="2"/>
      <c r="AN1499" s="2"/>
      <c r="AO1499" s="2"/>
      <c r="AP1499" s="2"/>
      <c r="AQ1499" s="2"/>
      <c r="AR1499" s="2"/>
      <c r="AS1499" s="2"/>
    </row>
    <row r="1500" spans="1:45" ht="14.25" x14ac:dyDescent="0.2">
      <c r="A1500" s="2"/>
      <c r="B1500" s="2"/>
      <c r="C1500" s="2"/>
      <c r="D1500" s="2"/>
      <c r="E1500" s="2"/>
      <c r="F1500" s="2"/>
      <c r="G1500" s="2"/>
      <c r="H1500" s="2"/>
      <c r="I1500" s="2"/>
      <c r="J1500" s="2"/>
      <c r="K1500" s="2"/>
      <c r="L1500" s="2"/>
      <c r="M1500" s="2"/>
      <c r="N1500" s="2"/>
      <c r="O1500" s="2"/>
      <c r="P1500" s="2"/>
      <c r="Q1500" s="2"/>
      <c r="R1500" s="2"/>
      <c r="S1500" s="2"/>
      <c r="T1500" s="2"/>
      <c r="U1500" s="2"/>
      <c r="V1500" s="2"/>
      <c r="W1500" s="2"/>
      <c r="X1500" s="2"/>
      <c r="Y1500" s="2"/>
      <c r="Z1500" s="2"/>
      <c r="AA1500" s="2"/>
      <c r="AB1500" s="2"/>
      <c r="AC1500" s="2"/>
      <c r="AD1500" s="2"/>
      <c r="AE1500" s="2"/>
      <c r="AF1500" s="2"/>
      <c r="AG1500" s="2"/>
      <c r="AH1500" s="2"/>
      <c r="AI1500" s="2"/>
      <c r="AJ1500" s="2"/>
      <c r="AK1500" s="2"/>
      <c r="AL1500" s="2"/>
      <c r="AM1500" s="2"/>
      <c r="AN1500" s="2"/>
      <c r="AO1500" s="2"/>
      <c r="AP1500" s="2"/>
      <c r="AQ1500" s="2"/>
      <c r="AR1500" s="2"/>
      <c r="AS1500" s="2"/>
    </row>
    <row r="1501" spans="1:45" ht="14.25" x14ac:dyDescent="0.2">
      <c r="A1501" s="2"/>
      <c r="B1501" s="2"/>
      <c r="C1501" s="2"/>
      <c r="D1501" s="2"/>
      <c r="E1501" s="2"/>
      <c r="F1501" s="2"/>
      <c r="G1501" s="2"/>
      <c r="H1501" s="2"/>
      <c r="I1501" s="2"/>
      <c r="J1501" s="2"/>
      <c r="K1501" s="2"/>
      <c r="L1501" s="2"/>
      <c r="M1501" s="2"/>
      <c r="N1501" s="2"/>
      <c r="O1501" s="2"/>
      <c r="P1501" s="2"/>
      <c r="Q1501" s="2"/>
      <c r="R1501" s="2"/>
      <c r="S1501" s="2"/>
      <c r="T1501" s="2"/>
      <c r="U1501" s="2"/>
      <c r="V1501" s="2"/>
      <c r="W1501" s="2"/>
      <c r="X1501" s="2"/>
      <c r="Y1501" s="2"/>
      <c r="Z1501" s="2"/>
      <c r="AA1501" s="2"/>
      <c r="AB1501" s="2"/>
      <c r="AC1501" s="2"/>
      <c r="AD1501" s="2"/>
      <c r="AE1501" s="2"/>
      <c r="AF1501" s="2"/>
      <c r="AG1501" s="2"/>
      <c r="AH1501" s="2"/>
      <c r="AI1501" s="2"/>
      <c r="AJ1501" s="2"/>
      <c r="AK1501" s="2"/>
      <c r="AL1501" s="2"/>
      <c r="AM1501" s="2"/>
      <c r="AN1501" s="2"/>
      <c r="AO1501" s="2"/>
      <c r="AP1501" s="2"/>
      <c r="AQ1501" s="2"/>
      <c r="AR1501" s="2"/>
      <c r="AS1501" s="2"/>
    </row>
    <row r="1502" spans="1:45" ht="14.25" x14ac:dyDescent="0.2">
      <c r="A1502" s="2"/>
      <c r="B1502" s="2"/>
      <c r="C1502" s="2"/>
      <c r="D1502" s="2"/>
      <c r="E1502" s="2"/>
      <c r="F1502" s="2"/>
      <c r="G1502" s="2"/>
      <c r="H1502" s="2"/>
      <c r="I1502" s="2"/>
      <c r="J1502" s="2"/>
      <c r="K1502" s="2"/>
      <c r="L1502" s="2"/>
      <c r="M1502" s="2"/>
      <c r="N1502" s="2"/>
      <c r="O1502" s="2"/>
      <c r="P1502" s="2"/>
      <c r="Q1502" s="2"/>
      <c r="R1502" s="2"/>
      <c r="S1502" s="2"/>
      <c r="T1502" s="2"/>
      <c r="U1502" s="2"/>
      <c r="V1502" s="2"/>
      <c r="W1502" s="2"/>
      <c r="X1502" s="2"/>
      <c r="Y1502" s="2"/>
      <c r="Z1502" s="2"/>
      <c r="AA1502" s="2"/>
      <c r="AB1502" s="2"/>
      <c r="AC1502" s="2"/>
      <c r="AD1502" s="2"/>
      <c r="AE1502" s="2"/>
      <c r="AF1502" s="2"/>
      <c r="AG1502" s="2"/>
      <c r="AH1502" s="2"/>
      <c r="AI1502" s="2"/>
      <c r="AJ1502" s="2"/>
      <c r="AK1502" s="2"/>
      <c r="AL1502" s="2"/>
      <c r="AM1502" s="2"/>
      <c r="AN1502" s="2"/>
      <c r="AO1502" s="2"/>
      <c r="AP1502" s="2"/>
      <c r="AQ1502" s="2"/>
      <c r="AR1502" s="2"/>
      <c r="AS1502" s="2"/>
    </row>
    <row r="1503" spans="1:45" ht="14.25" x14ac:dyDescent="0.2">
      <c r="A1503" s="2"/>
      <c r="B1503" s="2"/>
      <c r="C1503" s="2"/>
      <c r="D1503" s="2"/>
      <c r="E1503" s="2"/>
      <c r="F1503" s="2"/>
      <c r="G1503" s="2"/>
      <c r="H1503" s="2"/>
      <c r="I1503" s="2"/>
      <c r="J1503" s="2"/>
      <c r="K1503" s="2"/>
      <c r="L1503" s="2"/>
      <c r="M1503" s="2"/>
      <c r="N1503" s="2"/>
      <c r="O1503" s="2"/>
      <c r="P1503" s="2"/>
      <c r="Q1503" s="2"/>
      <c r="R1503" s="2"/>
      <c r="S1503" s="2"/>
      <c r="T1503" s="2"/>
      <c r="U1503" s="2"/>
      <c r="V1503" s="2"/>
      <c r="W1503" s="2"/>
      <c r="X1503" s="2"/>
      <c r="Y1503" s="2"/>
      <c r="Z1503" s="2"/>
      <c r="AA1503" s="2"/>
      <c r="AB1503" s="2"/>
      <c r="AC1503" s="2"/>
      <c r="AD1503" s="2"/>
      <c r="AE1503" s="2"/>
      <c r="AF1503" s="2"/>
      <c r="AG1503" s="2"/>
      <c r="AH1503" s="2"/>
      <c r="AI1503" s="2"/>
      <c r="AJ1503" s="2"/>
      <c r="AK1503" s="2"/>
      <c r="AL1503" s="2"/>
      <c r="AM1503" s="2"/>
      <c r="AN1503" s="2"/>
      <c r="AO1503" s="2"/>
      <c r="AP1503" s="2"/>
      <c r="AQ1503" s="2"/>
      <c r="AR1503" s="2"/>
      <c r="AS1503" s="2"/>
    </row>
    <row r="1504" spans="1:45" ht="14.25" x14ac:dyDescent="0.2">
      <c r="A1504" s="2"/>
      <c r="B1504" s="2"/>
      <c r="C1504" s="2"/>
      <c r="D1504" s="2"/>
      <c r="E1504" s="2"/>
      <c r="F1504" s="2"/>
      <c r="G1504" s="2"/>
      <c r="H1504" s="2"/>
      <c r="I1504" s="2"/>
      <c r="J1504" s="2"/>
      <c r="K1504" s="2"/>
      <c r="L1504" s="2"/>
      <c r="M1504" s="2"/>
      <c r="N1504" s="2"/>
      <c r="O1504" s="2"/>
      <c r="P1504" s="2"/>
      <c r="Q1504" s="2"/>
      <c r="R1504" s="2"/>
      <c r="S1504" s="2"/>
      <c r="T1504" s="2"/>
      <c r="U1504" s="2"/>
      <c r="V1504" s="2"/>
      <c r="W1504" s="2"/>
      <c r="X1504" s="2"/>
      <c r="Y1504" s="2"/>
      <c r="Z1504" s="2"/>
      <c r="AA1504" s="2"/>
      <c r="AB1504" s="2"/>
      <c r="AC1504" s="2"/>
      <c r="AD1504" s="2"/>
      <c r="AE1504" s="2"/>
      <c r="AF1504" s="2"/>
      <c r="AG1504" s="2"/>
      <c r="AH1504" s="2"/>
      <c r="AI1504" s="2"/>
      <c r="AJ1504" s="2"/>
      <c r="AK1504" s="2"/>
      <c r="AL1504" s="2"/>
      <c r="AM1504" s="2"/>
      <c r="AN1504" s="2"/>
      <c r="AO1504" s="2"/>
      <c r="AP1504" s="2"/>
      <c r="AQ1504" s="2"/>
      <c r="AR1504" s="2"/>
      <c r="AS1504" s="2"/>
    </row>
    <row r="1505" spans="1:45" ht="14.25" x14ac:dyDescent="0.2">
      <c r="A1505" s="2"/>
      <c r="B1505" s="2"/>
      <c r="C1505" s="2"/>
      <c r="D1505" s="2"/>
      <c r="E1505" s="2"/>
      <c r="F1505" s="2"/>
      <c r="G1505" s="2"/>
      <c r="H1505" s="2"/>
      <c r="I1505" s="2"/>
      <c r="J1505" s="2"/>
      <c r="K1505" s="2"/>
      <c r="L1505" s="2"/>
      <c r="M1505" s="2"/>
      <c r="N1505" s="2"/>
      <c r="O1505" s="2"/>
      <c r="P1505" s="2"/>
      <c r="Q1505" s="2"/>
      <c r="R1505" s="2"/>
      <c r="S1505" s="2"/>
      <c r="T1505" s="2"/>
      <c r="U1505" s="2"/>
      <c r="V1505" s="2"/>
      <c r="W1505" s="2"/>
      <c r="X1505" s="2"/>
      <c r="Y1505" s="2"/>
      <c r="Z1505" s="2"/>
      <c r="AA1505" s="2"/>
      <c r="AB1505" s="2"/>
      <c r="AC1505" s="2"/>
      <c r="AD1505" s="2"/>
      <c r="AE1505" s="2"/>
      <c r="AF1505" s="2"/>
      <c r="AG1505" s="2"/>
      <c r="AH1505" s="2"/>
      <c r="AI1505" s="2"/>
      <c r="AJ1505" s="2"/>
      <c r="AK1505" s="2"/>
      <c r="AL1505" s="2"/>
      <c r="AM1505" s="2"/>
      <c r="AN1505" s="2"/>
      <c r="AO1505" s="2"/>
      <c r="AP1505" s="2"/>
      <c r="AQ1505" s="2"/>
      <c r="AR1505" s="2"/>
      <c r="AS1505" s="2"/>
    </row>
    <row r="1506" spans="1:45" ht="14.25" x14ac:dyDescent="0.2">
      <c r="A1506" s="2"/>
      <c r="B1506" s="2"/>
      <c r="C1506" s="2"/>
      <c r="D1506" s="2"/>
      <c r="E1506" s="2"/>
      <c r="F1506" s="2"/>
      <c r="G1506" s="2"/>
      <c r="H1506" s="2"/>
      <c r="I1506" s="2"/>
      <c r="J1506" s="2"/>
      <c r="K1506" s="2"/>
      <c r="L1506" s="2"/>
      <c r="M1506" s="2"/>
      <c r="N1506" s="2"/>
      <c r="O1506" s="2"/>
      <c r="P1506" s="2"/>
      <c r="Q1506" s="2"/>
      <c r="R1506" s="2"/>
      <c r="S1506" s="2"/>
      <c r="T1506" s="2"/>
      <c r="U1506" s="2"/>
      <c r="V1506" s="2"/>
      <c r="W1506" s="2"/>
      <c r="X1506" s="2"/>
      <c r="Y1506" s="2"/>
      <c r="Z1506" s="2"/>
      <c r="AA1506" s="2"/>
      <c r="AB1506" s="2"/>
      <c r="AC1506" s="2"/>
      <c r="AD1506" s="2"/>
      <c r="AE1506" s="2"/>
      <c r="AF1506" s="2"/>
      <c r="AG1506" s="2"/>
      <c r="AH1506" s="2"/>
      <c r="AI1506" s="2"/>
      <c r="AJ1506" s="2"/>
      <c r="AK1506" s="2"/>
      <c r="AL1506" s="2"/>
      <c r="AM1506" s="2"/>
      <c r="AN1506" s="2"/>
      <c r="AO1506" s="2"/>
      <c r="AP1506" s="2"/>
      <c r="AQ1506" s="2"/>
      <c r="AR1506" s="2"/>
      <c r="AS1506" s="2"/>
    </row>
    <row r="1507" spans="1:45" ht="14.25" x14ac:dyDescent="0.2">
      <c r="A1507" s="2"/>
      <c r="B1507" s="2"/>
      <c r="C1507" s="2"/>
      <c r="D1507" s="2"/>
      <c r="E1507" s="2"/>
      <c r="F1507" s="2"/>
      <c r="G1507" s="2"/>
      <c r="H1507" s="2"/>
      <c r="I1507" s="2"/>
      <c r="J1507" s="2"/>
      <c r="K1507" s="2"/>
      <c r="L1507" s="2"/>
      <c r="M1507" s="2"/>
      <c r="N1507" s="2"/>
      <c r="O1507" s="2"/>
      <c r="P1507" s="2"/>
      <c r="Q1507" s="2"/>
      <c r="R1507" s="2"/>
      <c r="S1507" s="2"/>
      <c r="T1507" s="2"/>
      <c r="U1507" s="2"/>
      <c r="V1507" s="2"/>
      <c r="W1507" s="2"/>
      <c r="X1507" s="2"/>
      <c r="Y1507" s="2"/>
      <c r="Z1507" s="2"/>
      <c r="AA1507" s="2"/>
      <c r="AB1507" s="2"/>
      <c r="AC1507" s="2"/>
      <c r="AD1507" s="2"/>
      <c r="AE1507" s="2"/>
      <c r="AF1507" s="2"/>
      <c r="AG1507" s="2"/>
      <c r="AH1507" s="2"/>
      <c r="AI1507" s="2"/>
      <c r="AJ1507" s="2"/>
      <c r="AK1507" s="2"/>
      <c r="AL1507" s="2"/>
      <c r="AM1507" s="2"/>
      <c r="AN1507" s="2"/>
      <c r="AO1507" s="2"/>
      <c r="AP1507" s="2"/>
      <c r="AQ1507" s="2"/>
      <c r="AR1507" s="2"/>
      <c r="AS1507" s="2"/>
    </row>
    <row r="1508" spans="1:45" ht="14.25" x14ac:dyDescent="0.2">
      <c r="A1508" s="2"/>
      <c r="B1508" s="2"/>
      <c r="C1508" s="2"/>
      <c r="D1508" s="2"/>
      <c r="E1508" s="2"/>
      <c r="F1508" s="2"/>
      <c r="G1508" s="2"/>
      <c r="H1508" s="2"/>
      <c r="I1508" s="2"/>
      <c r="J1508" s="2"/>
      <c r="K1508" s="2"/>
      <c r="L1508" s="2"/>
      <c r="M1508" s="2"/>
      <c r="N1508" s="2"/>
      <c r="O1508" s="2"/>
      <c r="P1508" s="2"/>
      <c r="Q1508" s="2"/>
      <c r="R1508" s="2"/>
      <c r="S1508" s="2"/>
      <c r="T1508" s="2"/>
      <c r="U1508" s="2"/>
      <c r="V1508" s="2"/>
      <c r="W1508" s="2"/>
      <c r="X1508" s="2"/>
      <c r="Y1508" s="2"/>
      <c r="Z1508" s="2"/>
      <c r="AA1508" s="2"/>
      <c r="AB1508" s="2"/>
      <c r="AC1508" s="2"/>
      <c r="AD1508" s="2"/>
      <c r="AE1508" s="2"/>
      <c r="AF1508" s="2"/>
      <c r="AG1508" s="2"/>
      <c r="AH1508" s="2"/>
      <c r="AI1508" s="2"/>
      <c r="AJ1508" s="2"/>
      <c r="AK1508" s="2"/>
      <c r="AL1508" s="2"/>
      <c r="AM1508" s="2"/>
      <c r="AN1508" s="2"/>
      <c r="AO1508" s="2"/>
      <c r="AP1508" s="2"/>
      <c r="AQ1508" s="2"/>
      <c r="AR1508" s="2"/>
      <c r="AS1508" s="2"/>
    </row>
    <row r="1509" spans="1:45" ht="14.25" x14ac:dyDescent="0.2">
      <c r="A1509" s="2"/>
      <c r="B1509" s="2"/>
      <c r="C1509" s="2"/>
      <c r="D1509" s="2"/>
      <c r="E1509" s="2"/>
      <c r="F1509" s="2"/>
      <c r="G1509" s="2"/>
      <c r="H1509" s="2"/>
      <c r="I1509" s="2"/>
      <c r="J1509" s="2"/>
      <c r="K1509" s="2"/>
      <c r="L1509" s="2"/>
      <c r="M1509" s="2"/>
      <c r="N1509" s="2"/>
      <c r="O1509" s="2"/>
      <c r="P1509" s="2"/>
      <c r="Q1509" s="2"/>
      <c r="R1509" s="2"/>
      <c r="S1509" s="2"/>
      <c r="T1509" s="2"/>
      <c r="U1509" s="2"/>
      <c r="V1509" s="2"/>
      <c r="W1509" s="2"/>
      <c r="X1509" s="2"/>
      <c r="Y1509" s="2"/>
      <c r="Z1509" s="2"/>
      <c r="AA1509" s="2"/>
      <c r="AB1509" s="2"/>
      <c r="AC1509" s="2"/>
      <c r="AD1509" s="2"/>
      <c r="AE1509" s="2"/>
      <c r="AF1509" s="2"/>
      <c r="AG1509" s="2"/>
      <c r="AH1509" s="2"/>
      <c r="AI1509" s="2"/>
      <c r="AJ1509" s="2"/>
      <c r="AK1509" s="2"/>
      <c r="AL1509" s="2"/>
      <c r="AM1509" s="2"/>
      <c r="AN1509" s="2"/>
      <c r="AO1509" s="2"/>
      <c r="AP1509" s="2"/>
      <c r="AQ1509" s="2"/>
      <c r="AR1509" s="2"/>
      <c r="AS1509" s="2"/>
    </row>
    <row r="1510" spans="1:45" ht="14.25" x14ac:dyDescent="0.2">
      <c r="A1510" s="2"/>
      <c r="B1510" s="2"/>
      <c r="C1510" s="2"/>
      <c r="D1510" s="2"/>
      <c r="E1510" s="2"/>
      <c r="F1510" s="2"/>
      <c r="G1510" s="2"/>
      <c r="H1510" s="2"/>
      <c r="I1510" s="2"/>
      <c r="J1510" s="2"/>
      <c r="K1510" s="2"/>
      <c r="L1510" s="2"/>
      <c r="M1510" s="2"/>
      <c r="N1510" s="2"/>
      <c r="O1510" s="2"/>
      <c r="P1510" s="2"/>
      <c r="Q1510" s="2"/>
      <c r="R1510" s="2"/>
      <c r="S1510" s="2"/>
      <c r="T1510" s="2"/>
      <c r="U1510" s="2"/>
      <c r="V1510" s="2"/>
      <c r="W1510" s="2"/>
      <c r="X1510" s="2"/>
      <c r="Y1510" s="2"/>
      <c r="Z1510" s="2"/>
      <c r="AA1510" s="2"/>
      <c r="AB1510" s="2"/>
      <c r="AC1510" s="2"/>
      <c r="AD1510" s="2"/>
      <c r="AE1510" s="2"/>
      <c r="AF1510" s="2"/>
      <c r="AG1510" s="2"/>
      <c r="AH1510" s="2"/>
      <c r="AI1510" s="2"/>
      <c r="AJ1510" s="2"/>
      <c r="AK1510" s="2"/>
      <c r="AL1510" s="2"/>
      <c r="AM1510" s="2"/>
      <c r="AN1510" s="2"/>
      <c r="AO1510" s="2"/>
      <c r="AP1510" s="2"/>
      <c r="AQ1510" s="2"/>
      <c r="AR1510" s="2"/>
      <c r="AS1510" s="2"/>
    </row>
    <row r="1511" spans="1:45" ht="14.25" x14ac:dyDescent="0.2">
      <c r="A1511" s="2"/>
      <c r="B1511" s="2"/>
      <c r="C1511" s="2"/>
      <c r="D1511" s="2"/>
      <c r="E1511" s="2"/>
      <c r="F1511" s="2"/>
      <c r="G1511" s="2"/>
      <c r="H1511" s="2"/>
      <c r="I1511" s="2"/>
      <c r="J1511" s="2"/>
      <c r="K1511" s="2"/>
      <c r="L1511" s="2"/>
      <c r="M1511" s="2"/>
      <c r="N1511" s="2"/>
      <c r="O1511" s="2"/>
      <c r="P1511" s="2"/>
      <c r="Q1511" s="2"/>
      <c r="R1511" s="2"/>
      <c r="S1511" s="2"/>
      <c r="T1511" s="2"/>
      <c r="U1511" s="2"/>
      <c r="V1511" s="2"/>
      <c r="W1511" s="2"/>
      <c r="X1511" s="2"/>
      <c r="Y1511" s="2"/>
      <c r="Z1511" s="2"/>
      <c r="AA1511" s="2"/>
      <c r="AB1511" s="2"/>
      <c r="AC1511" s="2"/>
      <c r="AD1511" s="2"/>
      <c r="AE1511" s="2"/>
      <c r="AF1511" s="2"/>
      <c r="AG1511" s="2"/>
      <c r="AH1511" s="2"/>
      <c r="AI1511" s="2"/>
      <c r="AJ1511" s="2"/>
      <c r="AK1511" s="2"/>
      <c r="AL1511" s="2"/>
      <c r="AM1511" s="2"/>
      <c r="AN1511" s="2"/>
      <c r="AO1511" s="2"/>
      <c r="AP1511" s="2"/>
      <c r="AQ1511" s="2"/>
      <c r="AR1511" s="2"/>
      <c r="AS1511" s="2"/>
    </row>
    <row r="1512" spans="1:45" ht="14.25" x14ac:dyDescent="0.2">
      <c r="A1512" s="2"/>
      <c r="B1512" s="2"/>
      <c r="C1512" s="2"/>
      <c r="D1512" s="2"/>
      <c r="E1512" s="2"/>
      <c r="F1512" s="2"/>
      <c r="G1512" s="2"/>
      <c r="H1512" s="2"/>
      <c r="I1512" s="2"/>
      <c r="J1512" s="2"/>
      <c r="K1512" s="2"/>
      <c r="L1512" s="2"/>
      <c r="M1512" s="2"/>
      <c r="N1512" s="2"/>
      <c r="O1512" s="2"/>
      <c r="P1512" s="2"/>
      <c r="Q1512" s="2"/>
      <c r="R1512" s="2"/>
      <c r="S1512" s="2"/>
      <c r="T1512" s="2"/>
      <c r="U1512" s="2"/>
      <c r="V1512" s="2"/>
      <c r="W1512" s="2"/>
      <c r="X1512" s="2"/>
      <c r="Y1512" s="2"/>
      <c r="Z1512" s="2"/>
      <c r="AA1512" s="2"/>
      <c r="AB1512" s="2"/>
      <c r="AC1512" s="2"/>
      <c r="AD1512" s="2"/>
      <c r="AE1512" s="2"/>
      <c r="AF1512" s="2"/>
      <c r="AG1512" s="2"/>
      <c r="AH1512" s="2"/>
      <c r="AI1512" s="2"/>
      <c r="AJ1512" s="2"/>
      <c r="AK1512" s="2"/>
      <c r="AL1512" s="2"/>
      <c r="AM1512" s="2"/>
      <c r="AN1512" s="2"/>
      <c r="AO1512" s="2"/>
      <c r="AP1512" s="2"/>
      <c r="AQ1512" s="2"/>
      <c r="AR1512" s="2"/>
      <c r="AS1512" s="2"/>
    </row>
    <row r="1513" spans="1:45" ht="14.25" x14ac:dyDescent="0.2">
      <c r="A1513" s="2"/>
      <c r="B1513" s="2"/>
      <c r="C1513" s="2"/>
      <c r="D1513" s="2"/>
      <c r="E1513" s="2"/>
      <c r="F1513" s="2"/>
      <c r="G1513" s="2"/>
      <c r="H1513" s="2"/>
      <c r="I1513" s="2"/>
      <c r="J1513" s="2"/>
      <c r="K1513" s="2"/>
      <c r="L1513" s="2"/>
      <c r="M1513" s="2"/>
      <c r="N1513" s="2"/>
      <c r="O1513" s="2"/>
      <c r="P1513" s="2"/>
      <c r="Q1513" s="2"/>
      <c r="R1513" s="2"/>
      <c r="S1513" s="2"/>
      <c r="T1513" s="2"/>
      <c r="U1513" s="2"/>
      <c r="V1513" s="2"/>
      <c r="W1513" s="2"/>
      <c r="X1513" s="2"/>
      <c r="Y1513" s="2"/>
      <c r="Z1513" s="2"/>
      <c r="AA1513" s="2"/>
      <c r="AB1513" s="2"/>
      <c r="AC1513" s="2"/>
      <c r="AD1513" s="2"/>
      <c r="AE1513" s="2"/>
      <c r="AF1513" s="2"/>
      <c r="AG1513" s="2"/>
      <c r="AH1513" s="2"/>
      <c r="AI1513" s="2"/>
      <c r="AJ1513" s="2"/>
      <c r="AK1513" s="2"/>
      <c r="AL1513" s="2"/>
      <c r="AM1513" s="2"/>
      <c r="AN1513" s="2"/>
      <c r="AO1513" s="2"/>
      <c r="AP1513" s="2"/>
      <c r="AQ1513" s="2"/>
      <c r="AR1513" s="2"/>
      <c r="AS1513" s="2"/>
    </row>
    <row r="1514" spans="1:45" ht="14.25" x14ac:dyDescent="0.2">
      <c r="A1514" s="2"/>
      <c r="B1514" s="2"/>
      <c r="C1514" s="2"/>
      <c r="D1514" s="2"/>
      <c r="E1514" s="2"/>
      <c r="F1514" s="2"/>
      <c r="G1514" s="2"/>
      <c r="H1514" s="2"/>
      <c r="I1514" s="2"/>
      <c r="J1514" s="2"/>
      <c r="K1514" s="2"/>
      <c r="L1514" s="2"/>
      <c r="M1514" s="2"/>
      <c r="N1514" s="2"/>
      <c r="O1514" s="2"/>
      <c r="P1514" s="2"/>
      <c r="Q1514" s="2"/>
      <c r="R1514" s="2"/>
      <c r="S1514" s="2"/>
      <c r="T1514" s="2"/>
      <c r="U1514" s="2"/>
      <c r="V1514" s="2"/>
      <c r="W1514" s="2"/>
      <c r="X1514" s="2"/>
      <c r="Y1514" s="2"/>
      <c r="Z1514" s="2"/>
      <c r="AA1514" s="2"/>
      <c r="AB1514" s="2"/>
      <c r="AC1514" s="2"/>
      <c r="AD1514" s="2"/>
      <c r="AE1514" s="2"/>
      <c r="AF1514" s="2"/>
      <c r="AG1514" s="2"/>
      <c r="AH1514" s="2"/>
      <c r="AI1514" s="2"/>
      <c r="AJ1514" s="2"/>
      <c r="AK1514" s="2"/>
      <c r="AL1514" s="2"/>
      <c r="AM1514" s="2"/>
      <c r="AN1514" s="2"/>
      <c r="AO1514" s="2"/>
      <c r="AP1514" s="2"/>
      <c r="AQ1514" s="2"/>
      <c r="AR1514" s="2"/>
      <c r="AS1514" s="2"/>
    </row>
    <row r="1515" spans="1:45" ht="14.25" x14ac:dyDescent="0.2">
      <c r="A1515" s="2"/>
      <c r="B1515" s="2"/>
      <c r="C1515" s="2"/>
      <c r="D1515" s="2"/>
      <c r="E1515" s="2"/>
      <c r="F1515" s="2"/>
      <c r="G1515" s="2"/>
      <c r="H1515" s="2"/>
      <c r="I1515" s="2"/>
      <c r="J1515" s="2"/>
      <c r="K1515" s="2"/>
      <c r="L1515" s="2"/>
      <c r="M1515" s="2"/>
      <c r="N1515" s="2"/>
      <c r="O1515" s="2"/>
      <c r="P1515" s="2"/>
      <c r="Q1515" s="2"/>
      <c r="R1515" s="2"/>
      <c r="S1515" s="2"/>
      <c r="T1515" s="2"/>
      <c r="U1515" s="2"/>
      <c r="V1515" s="2"/>
      <c r="W1515" s="2"/>
      <c r="X1515" s="2"/>
      <c r="Y1515" s="2"/>
      <c r="Z1515" s="2"/>
      <c r="AA1515" s="2"/>
      <c r="AB1515" s="2"/>
      <c r="AC1515" s="2"/>
      <c r="AD1515" s="2"/>
      <c r="AE1515" s="2"/>
      <c r="AF1515" s="2"/>
      <c r="AG1515" s="2"/>
      <c r="AH1515" s="2"/>
      <c r="AI1515" s="2"/>
      <c r="AJ1515" s="2"/>
      <c r="AK1515" s="2"/>
      <c r="AL1515" s="2"/>
      <c r="AM1515" s="2"/>
      <c r="AN1515" s="2"/>
      <c r="AO1515" s="2"/>
      <c r="AP1515" s="2"/>
      <c r="AQ1515" s="2"/>
      <c r="AR1515" s="2"/>
      <c r="AS1515" s="2"/>
    </row>
    <row r="1516" spans="1:45" ht="14.25" x14ac:dyDescent="0.2">
      <c r="A1516" s="2"/>
      <c r="B1516" s="2"/>
      <c r="C1516" s="2"/>
      <c r="D1516" s="2"/>
      <c r="E1516" s="2"/>
      <c r="F1516" s="2"/>
      <c r="G1516" s="2"/>
      <c r="H1516" s="2"/>
      <c r="I1516" s="2"/>
      <c r="J1516" s="2"/>
      <c r="K1516" s="2"/>
      <c r="L1516" s="2"/>
      <c r="M1516" s="2"/>
      <c r="N1516" s="2"/>
      <c r="O1516" s="2"/>
      <c r="P1516" s="2"/>
      <c r="Q1516" s="2"/>
      <c r="R1516" s="2"/>
      <c r="S1516" s="2"/>
      <c r="T1516" s="2"/>
      <c r="U1516" s="2"/>
      <c r="V1516" s="2"/>
      <c r="W1516" s="2"/>
      <c r="X1516" s="2"/>
      <c r="Y1516" s="2"/>
      <c r="Z1516" s="2"/>
      <c r="AA1516" s="2"/>
      <c r="AB1516" s="2"/>
      <c r="AC1516" s="2"/>
      <c r="AD1516" s="2"/>
      <c r="AE1516" s="2"/>
      <c r="AF1516" s="2"/>
      <c r="AG1516" s="2"/>
      <c r="AH1516" s="2"/>
      <c r="AI1516" s="2"/>
      <c r="AJ1516" s="2"/>
      <c r="AK1516" s="2"/>
      <c r="AL1516" s="2"/>
      <c r="AM1516" s="2"/>
      <c r="AN1516" s="2"/>
      <c r="AO1516" s="2"/>
      <c r="AP1516" s="2"/>
      <c r="AQ1516" s="2"/>
      <c r="AR1516" s="2"/>
      <c r="AS1516" s="2"/>
    </row>
    <row r="1517" spans="1:45" ht="14.25" x14ac:dyDescent="0.2">
      <c r="A1517" s="2"/>
      <c r="B1517" s="2"/>
      <c r="C1517" s="2"/>
      <c r="D1517" s="2"/>
      <c r="E1517" s="2"/>
      <c r="F1517" s="2"/>
      <c r="G1517" s="2"/>
      <c r="H1517" s="2"/>
      <c r="I1517" s="2"/>
      <c r="J1517" s="2"/>
      <c r="K1517" s="2"/>
      <c r="L1517" s="2"/>
      <c r="M1517" s="2"/>
      <c r="N1517" s="2"/>
      <c r="O1517" s="2"/>
      <c r="P1517" s="2"/>
      <c r="Q1517" s="2"/>
      <c r="R1517" s="2"/>
      <c r="S1517" s="2"/>
      <c r="T1517" s="2"/>
      <c r="U1517" s="2"/>
      <c r="V1517" s="2"/>
      <c r="W1517" s="2"/>
      <c r="X1517" s="2"/>
      <c r="Y1517" s="2"/>
      <c r="Z1517" s="2"/>
      <c r="AA1517" s="2"/>
      <c r="AB1517" s="2"/>
      <c r="AC1517" s="2"/>
      <c r="AD1517" s="2"/>
      <c r="AE1517" s="2"/>
      <c r="AF1517" s="2"/>
      <c r="AG1517" s="2"/>
      <c r="AH1517" s="2"/>
      <c r="AI1517" s="2"/>
      <c r="AJ1517" s="2"/>
      <c r="AK1517" s="2"/>
      <c r="AL1517" s="2"/>
      <c r="AM1517" s="2"/>
      <c r="AN1517" s="2"/>
      <c r="AO1517" s="2"/>
      <c r="AP1517" s="2"/>
      <c r="AQ1517" s="2"/>
      <c r="AR1517" s="2"/>
      <c r="AS1517" s="2"/>
    </row>
    <row r="1518" spans="1:45" ht="14.25" x14ac:dyDescent="0.2">
      <c r="A1518" s="2"/>
      <c r="B1518" s="2"/>
      <c r="C1518" s="2"/>
      <c r="D1518" s="2"/>
      <c r="E1518" s="2"/>
      <c r="F1518" s="2"/>
      <c r="G1518" s="2"/>
      <c r="H1518" s="2"/>
      <c r="I1518" s="2"/>
      <c r="J1518" s="2"/>
      <c r="K1518" s="2"/>
      <c r="L1518" s="2"/>
      <c r="M1518" s="2"/>
      <c r="N1518" s="2"/>
      <c r="O1518" s="2"/>
      <c r="P1518" s="2"/>
      <c r="Q1518" s="2"/>
      <c r="R1518" s="2"/>
      <c r="S1518" s="2"/>
      <c r="T1518" s="2"/>
      <c r="U1518" s="2"/>
      <c r="V1518" s="2"/>
      <c r="W1518" s="2"/>
      <c r="X1518" s="2"/>
      <c r="Y1518" s="2"/>
      <c r="Z1518" s="2"/>
      <c r="AA1518" s="2"/>
      <c r="AB1518" s="2"/>
      <c r="AC1518" s="2"/>
      <c r="AD1518" s="2"/>
      <c r="AE1518" s="2"/>
      <c r="AF1518" s="2"/>
      <c r="AG1518" s="2"/>
      <c r="AH1518" s="2"/>
      <c r="AI1518" s="2"/>
      <c r="AJ1518" s="2"/>
      <c r="AK1518" s="2"/>
      <c r="AL1518" s="2"/>
      <c r="AM1518" s="2"/>
      <c r="AN1518" s="2"/>
      <c r="AO1518" s="2"/>
      <c r="AP1518" s="2"/>
      <c r="AQ1518" s="2"/>
      <c r="AR1518" s="2"/>
      <c r="AS1518" s="2"/>
    </row>
    <row r="1519" spans="1:45" ht="14.25" x14ac:dyDescent="0.2">
      <c r="A1519" s="2"/>
      <c r="B1519" s="2"/>
      <c r="C1519" s="2"/>
      <c r="D1519" s="2"/>
      <c r="E1519" s="2"/>
      <c r="F1519" s="2"/>
      <c r="G1519" s="2"/>
      <c r="H1519" s="2"/>
      <c r="I1519" s="2"/>
      <c r="J1519" s="2"/>
      <c r="K1519" s="2"/>
      <c r="L1519" s="2"/>
      <c r="M1519" s="2"/>
      <c r="N1519" s="2"/>
      <c r="O1519" s="2"/>
      <c r="P1519" s="2"/>
      <c r="Q1519" s="2"/>
      <c r="R1519" s="2"/>
      <c r="S1519" s="2"/>
      <c r="T1519" s="2"/>
      <c r="U1519" s="2"/>
      <c r="V1519" s="2"/>
      <c r="W1519" s="2"/>
      <c r="X1519" s="2"/>
      <c r="Y1519" s="2"/>
      <c r="Z1519" s="2"/>
      <c r="AA1519" s="2"/>
      <c r="AB1519" s="2"/>
      <c r="AC1519" s="2"/>
      <c r="AD1519" s="2"/>
      <c r="AE1519" s="2"/>
      <c r="AF1519" s="2"/>
      <c r="AG1519" s="2"/>
      <c r="AH1519" s="2"/>
      <c r="AI1519" s="2"/>
      <c r="AJ1519" s="2"/>
      <c r="AK1519" s="2"/>
      <c r="AL1519" s="2"/>
      <c r="AM1519" s="2"/>
      <c r="AN1519" s="2"/>
      <c r="AO1519" s="2"/>
      <c r="AP1519" s="2"/>
      <c r="AQ1519" s="2"/>
      <c r="AR1519" s="2"/>
      <c r="AS1519" s="2"/>
    </row>
    <row r="1520" spans="1:45" ht="14.25" x14ac:dyDescent="0.2">
      <c r="A1520" s="2"/>
      <c r="B1520" s="2"/>
      <c r="C1520" s="2"/>
      <c r="D1520" s="2"/>
      <c r="E1520" s="2"/>
      <c r="F1520" s="2"/>
      <c r="G1520" s="2"/>
      <c r="H1520" s="2"/>
      <c r="I1520" s="2"/>
      <c r="J1520" s="2"/>
      <c r="K1520" s="2"/>
      <c r="L1520" s="2"/>
      <c r="M1520" s="2"/>
      <c r="N1520" s="2"/>
      <c r="O1520" s="2"/>
      <c r="P1520" s="2"/>
      <c r="Q1520" s="2"/>
      <c r="R1520" s="2"/>
      <c r="S1520" s="2"/>
      <c r="T1520" s="2"/>
      <c r="U1520" s="2"/>
      <c r="V1520" s="2"/>
      <c r="W1520" s="2"/>
      <c r="X1520" s="2"/>
      <c r="Y1520" s="2"/>
      <c r="Z1520" s="2"/>
      <c r="AA1520" s="2"/>
      <c r="AB1520" s="2"/>
      <c r="AC1520" s="2"/>
      <c r="AD1520" s="2"/>
      <c r="AE1520" s="2"/>
      <c r="AF1520" s="2"/>
      <c r="AG1520" s="2"/>
      <c r="AH1520" s="2"/>
      <c r="AI1520" s="2"/>
      <c r="AJ1520" s="2"/>
      <c r="AK1520" s="2"/>
      <c r="AL1520" s="2"/>
      <c r="AM1520" s="2"/>
      <c r="AN1520" s="2"/>
      <c r="AO1520" s="2"/>
      <c r="AP1520" s="2"/>
      <c r="AQ1520" s="2"/>
      <c r="AR1520" s="2"/>
      <c r="AS1520" s="2"/>
    </row>
    <row r="1521" spans="1:45" ht="14.25" x14ac:dyDescent="0.2">
      <c r="A1521" s="2"/>
      <c r="B1521" s="2"/>
      <c r="C1521" s="2"/>
      <c r="D1521" s="2"/>
      <c r="E1521" s="2"/>
      <c r="F1521" s="2"/>
      <c r="G1521" s="2"/>
      <c r="H1521" s="2"/>
      <c r="I1521" s="2"/>
      <c r="J1521" s="2"/>
      <c r="K1521" s="2"/>
      <c r="L1521" s="2"/>
      <c r="M1521" s="2"/>
      <c r="N1521" s="2"/>
      <c r="O1521" s="2"/>
      <c r="P1521" s="2"/>
      <c r="Q1521" s="2"/>
      <c r="R1521" s="2"/>
      <c r="S1521" s="2"/>
      <c r="T1521" s="2"/>
      <c r="U1521" s="2"/>
      <c r="V1521" s="2"/>
      <c r="W1521" s="2"/>
      <c r="X1521" s="2"/>
      <c r="Y1521" s="2"/>
      <c r="Z1521" s="2"/>
      <c r="AA1521" s="2"/>
      <c r="AB1521" s="2"/>
      <c r="AC1521" s="2"/>
      <c r="AD1521" s="2"/>
      <c r="AE1521" s="2"/>
      <c r="AF1521" s="2"/>
      <c r="AG1521" s="2"/>
      <c r="AH1521" s="2"/>
      <c r="AI1521" s="2"/>
      <c r="AJ1521" s="2"/>
      <c r="AK1521" s="2"/>
      <c r="AL1521" s="2"/>
      <c r="AM1521" s="2"/>
      <c r="AN1521" s="2"/>
      <c r="AO1521" s="2"/>
      <c r="AP1521" s="2"/>
      <c r="AQ1521" s="2"/>
      <c r="AR1521" s="2"/>
      <c r="AS1521" s="2"/>
    </row>
    <row r="1522" spans="1:45" ht="14.25" x14ac:dyDescent="0.2">
      <c r="A1522" s="2"/>
      <c r="B1522" s="2"/>
      <c r="C1522" s="2"/>
      <c r="D1522" s="2"/>
      <c r="E1522" s="2"/>
      <c r="F1522" s="2"/>
      <c r="G1522" s="2"/>
      <c r="H1522" s="2"/>
      <c r="I1522" s="2"/>
      <c r="J1522" s="2"/>
      <c r="K1522" s="2"/>
      <c r="L1522" s="2"/>
      <c r="M1522" s="2"/>
      <c r="N1522" s="2"/>
      <c r="O1522" s="2"/>
      <c r="P1522" s="2"/>
      <c r="Q1522" s="2"/>
      <c r="R1522" s="2"/>
      <c r="S1522" s="2"/>
      <c r="T1522" s="2"/>
      <c r="U1522" s="2"/>
      <c r="V1522" s="2"/>
      <c r="W1522" s="2"/>
      <c r="X1522" s="2"/>
      <c r="Y1522" s="2"/>
      <c r="Z1522" s="2"/>
      <c r="AA1522" s="2"/>
      <c r="AB1522" s="2"/>
      <c r="AC1522" s="2"/>
      <c r="AD1522" s="2"/>
      <c r="AE1522" s="2"/>
      <c r="AF1522" s="2"/>
      <c r="AG1522" s="2"/>
      <c r="AH1522" s="2"/>
      <c r="AI1522" s="2"/>
      <c r="AJ1522" s="2"/>
      <c r="AK1522" s="2"/>
      <c r="AL1522" s="2"/>
      <c r="AM1522" s="2"/>
      <c r="AN1522" s="2"/>
      <c r="AO1522" s="2"/>
      <c r="AP1522" s="2"/>
      <c r="AQ1522" s="2"/>
      <c r="AR1522" s="2"/>
      <c r="AS1522" s="2"/>
    </row>
    <row r="1523" spans="1:45" ht="14.25" x14ac:dyDescent="0.2">
      <c r="A1523" s="2"/>
      <c r="B1523" s="2"/>
      <c r="C1523" s="2"/>
      <c r="D1523" s="2"/>
      <c r="E1523" s="2"/>
      <c r="F1523" s="2"/>
      <c r="G1523" s="2"/>
      <c r="H1523" s="2"/>
      <c r="I1523" s="2"/>
      <c r="J1523" s="2"/>
      <c r="K1523" s="2"/>
      <c r="L1523" s="2"/>
      <c r="M1523" s="2"/>
      <c r="N1523" s="2"/>
      <c r="O1523" s="2"/>
      <c r="P1523" s="2"/>
      <c r="Q1523" s="2"/>
      <c r="R1523" s="2"/>
      <c r="S1523" s="2"/>
      <c r="T1523" s="2"/>
      <c r="U1523" s="2"/>
      <c r="V1523" s="2"/>
      <c r="W1523" s="2"/>
      <c r="X1523" s="2"/>
      <c r="Y1523" s="2"/>
      <c r="Z1523" s="2"/>
      <c r="AA1523" s="2"/>
      <c r="AB1523" s="2"/>
      <c r="AC1523" s="2"/>
      <c r="AD1523" s="2"/>
      <c r="AE1523" s="2"/>
      <c r="AF1523" s="2"/>
      <c r="AG1523" s="2"/>
      <c r="AH1523" s="2"/>
      <c r="AI1523" s="2"/>
      <c r="AJ1523" s="2"/>
      <c r="AK1523" s="2"/>
      <c r="AL1523" s="2"/>
      <c r="AM1523" s="2"/>
      <c r="AN1523" s="2"/>
      <c r="AO1523" s="2"/>
      <c r="AP1523" s="2"/>
      <c r="AQ1523" s="2"/>
      <c r="AR1523" s="2"/>
      <c r="AS1523" s="2"/>
    </row>
    <row r="1524" spans="1:45" ht="14.25" x14ac:dyDescent="0.2">
      <c r="A1524" s="2"/>
      <c r="B1524" s="2"/>
      <c r="C1524" s="2"/>
      <c r="D1524" s="2"/>
      <c r="E1524" s="2"/>
      <c r="F1524" s="2"/>
      <c r="G1524" s="2"/>
      <c r="H1524" s="2"/>
      <c r="I1524" s="2"/>
      <c r="J1524" s="2"/>
      <c r="K1524" s="2"/>
      <c r="L1524" s="2"/>
      <c r="M1524" s="2"/>
      <c r="N1524" s="2"/>
      <c r="O1524" s="2"/>
      <c r="P1524" s="2"/>
      <c r="Q1524" s="2"/>
      <c r="R1524" s="2"/>
      <c r="S1524" s="2"/>
      <c r="T1524" s="2"/>
      <c r="U1524" s="2"/>
      <c r="V1524" s="2"/>
      <c r="W1524" s="2"/>
      <c r="X1524" s="2"/>
      <c r="Y1524" s="2"/>
      <c r="Z1524" s="2"/>
      <c r="AA1524" s="2"/>
      <c r="AB1524" s="2"/>
      <c r="AC1524" s="2"/>
      <c r="AD1524" s="2"/>
      <c r="AE1524" s="2"/>
      <c r="AF1524" s="2"/>
      <c r="AG1524" s="2"/>
      <c r="AH1524" s="2"/>
      <c r="AI1524" s="2"/>
      <c r="AJ1524" s="2"/>
      <c r="AK1524" s="2"/>
      <c r="AL1524" s="2"/>
      <c r="AM1524" s="2"/>
      <c r="AN1524" s="2"/>
      <c r="AO1524" s="2"/>
      <c r="AP1524" s="2"/>
      <c r="AQ1524" s="2"/>
      <c r="AR1524" s="2"/>
      <c r="AS1524" s="2"/>
    </row>
    <row r="1525" spans="1:45" ht="14.25" x14ac:dyDescent="0.2">
      <c r="A1525" s="2"/>
      <c r="B1525" s="2"/>
      <c r="C1525" s="2"/>
      <c r="D1525" s="2"/>
      <c r="E1525" s="2"/>
      <c r="F1525" s="2"/>
      <c r="G1525" s="2"/>
      <c r="H1525" s="2"/>
      <c r="I1525" s="2"/>
      <c r="J1525" s="2"/>
      <c r="K1525" s="2"/>
      <c r="L1525" s="2"/>
      <c r="M1525" s="2"/>
      <c r="N1525" s="2"/>
      <c r="O1525" s="2"/>
      <c r="P1525" s="2"/>
      <c r="Q1525" s="2"/>
      <c r="R1525" s="2"/>
      <c r="S1525" s="2"/>
      <c r="T1525" s="2"/>
      <c r="U1525" s="2"/>
      <c r="V1525" s="2"/>
      <c r="W1525" s="2"/>
      <c r="X1525" s="2"/>
      <c r="Y1525" s="2"/>
      <c r="Z1525" s="2"/>
      <c r="AA1525" s="2"/>
      <c r="AB1525" s="2"/>
      <c r="AC1525" s="2"/>
      <c r="AD1525" s="2"/>
      <c r="AE1525" s="2"/>
      <c r="AF1525" s="2"/>
      <c r="AG1525" s="2"/>
      <c r="AH1525" s="2"/>
      <c r="AI1525" s="2"/>
      <c r="AJ1525" s="2"/>
      <c r="AK1525" s="2"/>
      <c r="AL1525" s="2"/>
      <c r="AM1525" s="2"/>
      <c r="AN1525" s="2"/>
      <c r="AO1525" s="2"/>
      <c r="AP1525" s="2"/>
      <c r="AQ1525" s="2"/>
      <c r="AR1525" s="2"/>
      <c r="AS1525" s="2"/>
    </row>
    <row r="1526" spans="1:45" ht="14.25" x14ac:dyDescent="0.2">
      <c r="A1526" s="2"/>
      <c r="B1526" s="2"/>
      <c r="C1526" s="2"/>
      <c r="D1526" s="2"/>
      <c r="E1526" s="2"/>
      <c r="F1526" s="2"/>
      <c r="G1526" s="2"/>
      <c r="H1526" s="2"/>
      <c r="I1526" s="2"/>
      <c r="J1526" s="2"/>
      <c r="K1526" s="2"/>
      <c r="L1526" s="2"/>
      <c r="M1526" s="2"/>
      <c r="N1526" s="2"/>
      <c r="O1526" s="2"/>
      <c r="P1526" s="2"/>
      <c r="Q1526" s="2"/>
      <c r="R1526" s="2"/>
      <c r="S1526" s="2"/>
      <c r="T1526" s="2"/>
      <c r="U1526" s="2"/>
      <c r="V1526" s="2"/>
      <c r="W1526" s="2"/>
      <c r="X1526" s="2"/>
      <c r="Y1526" s="2"/>
      <c r="Z1526" s="2"/>
      <c r="AA1526" s="2"/>
      <c r="AB1526" s="2"/>
      <c r="AC1526" s="2"/>
      <c r="AD1526" s="2"/>
      <c r="AE1526" s="2"/>
      <c r="AF1526" s="2"/>
      <c r="AG1526" s="2"/>
      <c r="AH1526" s="2"/>
      <c r="AI1526" s="2"/>
      <c r="AJ1526" s="2"/>
      <c r="AK1526" s="2"/>
      <c r="AL1526" s="2"/>
      <c r="AM1526" s="2"/>
      <c r="AN1526" s="2"/>
      <c r="AO1526" s="2"/>
      <c r="AP1526" s="2"/>
      <c r="AQ1526" s="2"/>
      <c r="AR1526" s="2"/>
      <c r="AS1526" s="2"/>
    </row>
    <row r="1527" spans="1:45" ht="14.25" x14ac:dyDescent="0.2">
      <c r="A1527" s="2"/>
      <c r="B1527" s="2"/>
      <c r="C1527" s="2"/>
      <c r="D1527" s="2"/>
      <c r="E1527" s="2"/>
      <c r="F1527" s="2"/>
      <c r="G1527" s="2"/>
      <c r="H1527" s="2"/>
      <c r="I1527" s="2"/>
      <c r="J1527" s="2"/>
      <c r="K1527" s="2"/>
      <c r="L1527" s="2"/>
      <c r="M1527" s="2"/>
      <c r="N1527" s="2"/>
      <c r="O1527" s="2"/>
      <c r="P1527" s="2"/>
      <c r="Q1527" s="2"/>
      <c r="R1527" s="2"/>
      <c r="S1527" s="2"/>
      <c r="T1527" s="2"/>
      <c r="U1527" s="2"/>
      <c r="V1527" s="2"/>
      <c r="W1527" s="2"/>
      <c r="X1527" s="2"/>
      <c r="Y1527" s="2"/>
      <c r="Z1527" s="2"/>
      <c r="AA1527" s="2"/>
      <c r="AB1527" s="2"/>
      <c r="AC1527" s="2"/>
      <c r="AD1527" s="2"/>
      <c r="AE1527" s="2"/>
      <c r="AF1527" s="2"/>
      <c r="AG1527" s="2"/>
      <c r="AH1527" s="2"/>
      <c r="AI1527" s="2"/>
      <c r="AJ1527" s="2"/>
      <c r="AK1527" s="2"/>
      <c r="AL1527" s="2"/>
      <c r="AM1527" s="2"/>
      <c r="AN1527" s="2"/>
      <c r="AO1527" s="2"/>
      <c r="AP1527" s="2"/>
      <c r="AQ1527" s="2"/>
      <c r="AR1527" s="2"/>
      <c r="AS1527" s="2"/>
    </row>
    <row r="1528" spans="1:45" ht="14.25" x14ac:dyDescent="0.2">
      <c r="A1528" s="2"/>
      <c r="B1528" s="2"/>
      <c r="C1528" s="2"/>
      <c r="D1528" s="2"/>
      <c r="E1528" s="2"/>
      <c r="F1528" s="2"/>
      <c r="G1528" s="2"/>
      <c r="H1528" s="2"/>
      <c r="I1528" s="2"/>
      <c r="J1528" s="2"/>
      <c r="K1528" s="2"/>
      <c r="L1528" s="2"/>
      <c r="M1528" s="2"/>
      <c r="N1528" s="2"/>
      <c r="O1528" s="2"/>
      <c r="P1528" s="2"/>
      <c r="Q1528" s="2"/>
      <c r="R1528" s="2"/>
      <c r="S1528" s="2"/>
      <c r="T1528" s="2"/>
      <c r="U1528" s="2"/>
      <c r="V1528" s="2"/>
      <c r="W1528" s="2"/>
      <c r="X1528" s="2"/>
      <c r="Y1528" s="2"/>
      <c r="Z1528" s="2"/>
      <c r="AA1528" s="2"/>
      <c r="AB1528" s="2"/>
      <c r="AC1528" s="2"/>
      <c r="AD1528" s="2"/>
      <c r="AE1528" s="2"/>
      <c r="AF1528" s="2"/>
      <c r="AG1528" s="2"/>
      <c r="AH1528" s="2"/>
      <c r="AI1528" s="2"/>
      <c r="AJ1528" s="2"/>
      <c r="AK1528" s="2"/>
      <c r="AL1528" s="2"/>
      <c r="AM1528" s="2"/>
      <c r="AN1528" s="2"/>
      <c r="AO1528" s="2"/>
      <c r="AP1528" s="2"/>
      <c r="AQ1528" s="2"/>
      <c r="AR1528" s="2"/>
      <c r="AS1528" s="2"/>
    </row>
    <row r="1529" spans="1:45" ht="14.25" x14ac:dyDescent="0.2">
      <c r="A1529" s="2"/>
      <c r="B1529" s="2"/>
      <c r="C1529" s="2"/>
      <c r="D1529" s="2"/>
      <c r="E1529" s="2"/>
      <c r="F1529" s="2"/>
      <c r="G1529" s="2"/>
      <c r="H1529" s="2"/>
      <c r="I1529" s="2"/>
      <c r="J1529" s="2"/>
      <c r="K1529" s="2"/>
      <c r="L1529" s="2"/>
      <c r="M1529" s="2"/>
      <c r="N1529" s="2"/>
      <c r="O1529" s="2"/>
      <c r="P1529" s="2"/>
      <c r="Q1529" s="2"/>
      <c r="R1529" s="2"/>
      <c r="S1529" s="2"/>
      <c r="T1529" s="2"/>
      <c r="U1529" s="2"/>
      <c r="V1529" s="2"/>
      <c r="W1529" s="2"/>
      <c r="X1529" s="2"/>
      <c r="Y1529" s="2"/>
      <c r="Z1529" s="2"/>
      <c r="AA1529" s="2"/>
      <c r="AB1529" s="2"/>
      <c r="AC1529" s="2"/>
      <c r="AD1529" s="2"/>
      <c r="AE1529" s="2"/>
      <c r="AF1529" s="2"/>
      <c r="AG1529" s="2"/>
      <c r="AH1529" s="2"/>
      <c r="AI1529" s="2"/>
      <c r="AJ1529" s="2"/>
      <c r="AK1529" s="2"/>
      <c r="AL1529" s="2"/>
      <c r="AM1529" s="2"/>
      <c r="AN1529" s="2"/>
      <c r="AO1529" s="2"/>
      <c r="AP1529" s="2"/>
      <c r="AQ1529" s="2"/>
      <c r="AR1529" s="2"/>
      <c r="AS1529" s="2"/>
    </row>
    <row r="1530" spans="1:45" ht="14.25" x14ac:dyDescent="0.2">
      <c r="A1530" s="2"/>
      <c r="B1530" s="2"/>
      <c r="C1530" s="2"/>
      <c r="D1530" s="2"/>
      <c r="E1530" s="2"/>
      <c r="F1530" s="2"/>
      <c r="G1530" s="2"/>
      <c r="H1530" s="2"/>
      <c r="I1530" s="2"/>
      <c r="J1530" s="2"/>
      <c r="K1530" s="2"/>
      <c r="L1530" s="2"/>
      <c r="M1530" s="2"/>
      <c r="N1530" s="2"/>
      <c r="O1530" s="2"/>
      <c r="P1530" s="2"/>
      <c r="Q1530" s="2"/>
      <c r="R1530" s="2"/>
      <c r="S1530" s="2"/>
      <c r="T1530" s="2"/>
      <c r="U1530" s="2"/>
      <c r="V1530" s="2"/>
      <c r="W1530" s="2"/>
      <c r="X1530" s="2"/>
      <c r="Y1530" s="2"/>
      <c r="Z1530" s="2"/>
      <c r="AA1530" s="2"/>
      <c r="AB1530" s="2"/>
      <c r="AC1530" s="2"/>
      <c r="AD1530" s="2"/>
      <c r="AE1530" s="2"/>
      <c r="AF1530" s="2"/>
      <c r="AG1530" s="2"/>
      <c r="AH1530" s="2"/>
      <c r="AI1530" s="2"/>
      <c r="AJ1530" s="2"/>
      <c r="AK1530" s="2"/>
      <c r="AL1530" s="2"/>
      <c r="AM1530" s="2"/>
      <c r="AN1530" s="2"/>
      <c r="AO1530" s="2"/>
      <c r="AP1530" s="2"/>
      <c r="AQ1530" s="2"/>
      <c r="AR1530" s="2"/>
      <c r="AS1530" s="2"/>
    </row>
    <row r="1531" spans="1:45" ht="14.25" x14ac:dyDescent="0.2">
      <c r="A1531" s="2"/>
      <c r="B1531" s="2"/>
      <c r="C1531" s="2"/>
      <c r="D1531" s="2"/>
      <c r="E1531" s="2"/>
      <c r="F1531" s="2"/>
      <c r="G1531" s="2"/>
      <c r="H1531" s="2"/>
      <c r="I1531" s="2"/>
      <c r="J1531" s="2"/>
      <c r="K1531" s="2"/>
      <c r="L1531" s="2"/>
      <c r="M1531" s="2"/>
      <c r="N1531" s="2"/>
      <c r="O1531" s="2"/>
      <c r="P1531" s="2"/>
      <c r="Q1531" s="2"/>
      <c r="R1531" s="2"/>
      <c r="S1531" s="2"/>
      <c r="T1531" s="2"/>
      <c r="U1531" s="2"/>
      <c r="V1531" s="2"/>
      <c r="W1531" s="2"/>
      <c r="X1531" s="2"/>
      <c r="Y1531" s="2"/>
      <c r="Z1531" s="2"/>
      <c r="AA1531" s="2"/>
      <c r="AB1531" s="2"/>
      <c r="AC1531" s="2"/>
      <c r="AD1531" s="2"/>
      <c r="AE1531" s="2"/>
      <c r="AF1531" s="2"/>
      <c r="AG1531" s="2"/>
      <c r="AH1531" s="2"/>
      <c r="AI1531" s="2"/>
      <c r="AJ1531" s="2"/>
      <c r="AK1531" s="2"/>
      <c r="AL1531" s="2"/>
      <c r="AM1531" s="2"/>
      <c r="AN1531" s="2"/>
      <c r="AO1531" s="2"/>
      <c r="AP1531" s="2"/>
      <c r="AQ1531" s="2"/>
      <c r="AR1531" s="2"/>
      <c r="AS1531" s="2"/>
    </row>
    <row r="1532" spans="1:45" ht="14.25" x14ac:dyDescent="0.2">
      <c r="A1532" s="2"/>
      <c r="B1532" s="2"/>
      <c r="C1532" s="2"/>
      <c r="D1532" s="2"/>
      <c r="E1532" s="2"/>
      <c r="F1532" s="2"/>
      <c r="G1532" s="2"/>
      <c r="H1532" s="2"/>
      <c r="I1532" s="2"/>
      <c r="J1532" s="2"/>
      <c r="K1532" s="2"/>
      <c r="L1532" s="2"/>
      <c r="M1532" s="2"/>
      <c r="N1532" s="2"/>
      <c r="O1532" s="2"/>
      <c r="P1532" s="2"/>
      <c r="Q1532" s="2"/>
      <c r="R1532" s="2"/>
      <c r="S1532" s="2"/>
      <c r="T1532" s="2"/>
      <c r="U1532" s="2"/>
      <c r="V1532" s="2"/>
      <c r="W1532" s="2"/>
      <c r="X1532" s="2"/>
      <c r="Y1532" s="2"/>
      <c r="Z1532" s="2"/>
      <c r="AA1532" s="2"/>
      <c r="AB1532" s="2"/>
      <c r="AC1532" s="2"/>
      <c r="AD1532" s="2"/>
      <c r="AE1532" s="2"/>
      <c r="AF1532" s="2"/>
      <c r="AG1532" s="2"/>
      <c r="AH1532" s="2"/>
      <c r="AI1532" s="2"/>
      <c r="AJ1532" s="2"/>
      <c r="AK1532" s="2"/>
      <c r="AL1532" s="2"/>
      <c r="AM1532" s="2"/>
      <c r="AN1532" s="2"/>
      <c r="AO1532" s="2"/>
      <c r="AP1532" s="2"/>
      <c r="AQ1532" s="2"/>
      <c r="AR1532" s="2"/>
      <c r="AS1532" s="2"/>
    </row>
    <row r="1533" spans="1:45" ht="14.25" x14ac:dyDescent="0.2">
      <c r="A1533" s="2"/>
      <c r="B1533" s="2"/>
      <c r="C1533" s="2"/>
      <c r="D1533" s="2"/>
      <c r="E1533" s="2"/>
      <c r="F1533" s="2"/>
      <c r="G1533" s="2"/>
      <c r="H1533" s="2"/>
      <c r="I1533" s="2"/>
      <c r="J1533" s="2"/>
      <c r="K1533" s="2"/>
      <c r="L1533" s="2"/>
      <c r="M1533" s="2"/>
      <c r="N1533" s="2"/>
      <c r="O1533" s="2"/>
      <c r="P1533" s="2"/>
      <c r="Q1533" s="2"/>
      <c r="R1533" s="2"/>
      <c r="S1533" s="2"/>
      <c r="T1533" s="2"/>
      <c r="U1533" s="2"/>
      <c r="V1533" s="2"/>
      <c r="W1533" s="2"/>
      <c r="X1533" s="2"/>
      <c r="Y1533" s="2"/>
      <c r="Z1533" s="2"/>
      <c r="AA1533" s="2"/>
      <c r="AB1533" s="2"/>
      <c r="AC1533" s="2"/>
      <c r="AD1533" s="2"/>
      <c r="AE1533" s="2"/>
      <c r="AF1533" s="2"/>
      <c r="AG1533" s="2"/>
      <c r="AH1533" s="2"/>
      <c r="AI1533" s="2"/>
      <c r="AJ1533" s="2"/>
      <c r="AK1533" s="2"/>
      <c r="AL1533" s="2"/>
      <c r="AM1533" s="2"/>
      <c r="AN1533" s="2"/>
      <c r="AO1533" s="2"/>
      <c r="AP1533" s="2"/>
      <c r="AQ1533" s="2"/>
      <c r="AR1533" s="2"/>
      <c r="AS1533" s="2"/>
    </row>
    <row r="1534" spans="1:45" ht="14.25" x14ac:dyDescent="0.2">
      <c r="A1534" s="2"/>
      <c r="B1534" s="2"/>
      <c r="C1534" s="2"/>
      <c r="D1534" s="2"/>
      <c r="E1534" s="2"/>
      <c r="F1534" s="2"/>
      <c r="G1534" s="2"/>
      <c r="H1534" s="2"/>
      <c r="I1534" s="2"/>
      <c r="J1534" s="2"/>
      <c r="K1534" s="2"/>
      <c r="L1534" s="2"/>
      <c r="M1534" s="2"/>
      <c r="N1534" s="2"/>
      <c r="O1534" s="2"/>
      <c r="P1534" s="2"/>
      <c r="Q1534" s="2"/>
      <c r="R1534" s="2"/>
      <c r="S1534" s="2"/>
      <c r="T1534" s="2"/>
      <c r="U1534" s="2"/>
      <c r="V1534" s="2"/>
      <c r="W1534" s="2"/>
      <c r="X1534" s="2"/>
      <c r="Y1534" s="2"/>
      <c r="Z1534" s="2"/>
      <c r="AA1534" s="2"/>
      <c r="AB1534" s="2"/>
      <c r="AC1534" s="2"/>
      <c r="AD1534" s="2"/>
      <c r="AE1534" s="2"/>
      <c r="AF1534" s="2"/>
      <c r="AG1534" s="2"/>
      <c r="AH1534" s="2"/>
      <c r="AI1534" s="2"/>
      <c r="AJ1534" s="2"/>
      <c r="AK1534" s="2"/>
      <c r="AL1534" s="2"/>
      <c r="AM1534" s="2"/>
      <c r="AN1534" s="2"/>
      <c r="AO1534" s="2"/>
      <c r="AP1534" s="2"/>
      <c r="AQ1534" s="2"/>
      <c r="AR1534" s="2"/>
      <c r="AS1534" s="2"/>
    </row>
    <row r="1535" spans="1:45" ht="14.25" x14ac:dyDescent="0.2">
      <c r="A1535" s="2"/>
      <c r="B1535" s="2"/>
      <c r="C1535" s="2"/>
      <c r="D1535" s="2"/>
      <c r="E1535" s="2"/>
      <c r="F1535" s="2"/>
      <c r="G1535" s="2"/>
      <c r="H1535" s="2"/>
      <c r="I1535" s="2"/>
      <c r="J1535" s="2"/>
      <c r="K1535" s="2"/>
      <c r="L1535" s="2"/>
      <c r="M1535" s="2"/>
      <c r="N1535" s="2"/>
      <c r="O1535" s="2"/>
      <c r="P1535" s="2"/>
      <c r="Q1535" s="2"/>
      <c r="R1535" s="2"/>
      <c r="S1535" s="2"/>
      <c r="T1535" s="2"/>
      <c r="U1535" s="2"/>
      <c r="V1535" s="2"/>
      <c r="W1535" s="2"/>
      <c r="X1535" s="2"/>
      <c r="Y1535" s="2"/>
      <c r="Z1535" s="2"/>
      <c r="AA1535" s="2"/>
      <c r="AB1535" s="2"/>
      <c r="AC1535" s="2"/>
      <c r="AD1535" s="2"/>
      <c r="AE1535" s="2"/>
      <c r="AF1535" s="2"/>
      <c r="AG1535" s="2"/>
      <c r="AH1535" s="2"/>
      <c r="AI1535" s="2"/>
      <c r="AJ1535" s="2"/>
      <c r="AK1535" s="2"/>
      <c r="AL1535" s="2"/>
      <c r="AM1535" s="2"/>
      <c r="AN1535" s="2"/>
      <c r="AO1535" s="2"/>
      <c r="AP1535" s="2"/>
      <c r="AQ1535" s="2"/>
      <c r="AR1535" s="2"/>
      <c r="AS1535" s="2"/>
    </row>
    <row r="1536" spans="1:45" ht="14.25" x14ac:dyDescent="0.2">
      <c r="A1536" s="2"/>
      <c r="B1536" s="2"/>
      <c r="C1536" s="2"/>
      <c r="D1536" s="2"/>
      <c r="E1536" s="2"/>
      <c r="F1536" s="2"/>
      <c r="G1536" s="2"/>
      <c r="H1536" s="2"/>
      <c r="I1536" s="2"/>
      <c r="J1536" s="2"/>
      <c r="K1536" s="2"/>
      <c r="L1536" s="2"/>
      <c r="M1536" s="2"/>
      <c r="N1536" s="2"/>
      <c r="O1536" s="2"/>
      <c r="P1536" s="2"/>
      <c r="Q1536" s="2"/>
      <c r="R1536" s="2"/>
      <c r="S1536" s="2"/>
      <c r="T1536" s="2"/>
      <c r="U1536" s="2"/>
      <c r="V1536" s="2"/>
      <c r="W1536" s="2"/>
      <c r="X1536" s="2"/>
      <c r="Y1536" s="2"/>
      <c r="Z1536" s="2"/>
      <c r="AA1536" s="2"/>
      <c r="AB1536" s="2"/>
      <c r="AC1536" s="2"/>
      <c r="AD1536" s="2"/>
      <c r="AE1536" s="2"/>
      <c r="AF1536" s="2"/>
      <c r="AG1536" s="2"/>
      <c r="AH1536" s="2"/>
      <c r="AI1536" s="2"/>
      <c r="AJ1536" s="2"/>
      <c r="AK1536" s="2"/>
      <c r="AL1536" s="2"/>
      <c r="AM1536" s="2"/>
      <c r="AN1536" s="2"/>
      <c r="AO1536" s="2"/>
      <c r="AP1536" s="2"/>
      <c r="AQ1536" s="2"/>
      <c r="AR1536" s="2"/>
      <c r="AS1536" s="2"/>
    </row>
    <row r="1537" spans="1:45" ht="14.25" x14ac:dyDescent="0.2">
      <c r="A1537" s="2"/>
      <c r="B1537" s="2"/>
      <c r="C1537" s="2"/>
      <c r="D1537" s="2"/>
      <c r="E1537" s="2"/>
      <c r="F1537" s="2"/>
      <c r="G1537" s="2"/>
      <c r="H1537" s="2"/>
      <c r="I1537" s="2"/>
      <c r="J1537" s="2"/>
      <c r="K1537" s="2"/>
      <c r="L1537" s="2"/>
      <c r="M1537" s="2"/>
      <c r="N1537" s="2"/>
      <c r="O1537" s="2"/>
      <c r="P1537" s="2"/>
      <c r="Q1537" s="2"/>
      <c r="R1537" s="2"/>
      <c r="S1537" s="2"/>
      <c r="T1537" s="2"/>
      <c r="U1537" s="2"/>
      <c r="V1537" s="2"/>
      <c r="W1537" s="2"/>
      <c r="X1537" s="2"/>
      <c r="Y1537" s="2"/>
      <c r="Z1537" s="2"/>
      <c r="AA1537" s="2"/>
      <c r="AB1537" s="2"/>
      <c r="AC1537" s="2"/>
      <c r="AD1537" s="2"/>
      <c r="AE1537" s="2"/>
      <c r="AF1537" s="2"/>
      <c r="AG1537" s="2"/>
      <c r="AH1537" s="2"/>
      <c r="AI1537" s="2"/>
      <c r="AJ1537" s="2"/>
      <c r="AK1537" s="2"/>
      <c r="AL1537" s="2"/>
      <c r="AM1537" s="2"/>
      <c r="AN1537" s="2"/>
      <c r="AO1537" s="2"/>
      <c r="AP1537" s="2"/>
      <c r="AQ1537" s="2"/>
      <c r="AR1537" s="2"/>
      <c r="AS1537" s="2"/>
    </row>
    <row r="1538" spans="1:45" ht="14.25" x14ac:dyDescent="0.2">
      <c r="A1538" s="2"/>
      <c r="B1538" s="2"/>
      <c r="C1538" s="2"/>
      <c r="D1538" s="2"/>
      <c r="E1538" s="2"/>
      <c r="F1538" s="2"/>
      <c r="G1538" s="2"/>
      <c r="H1538" s="2"/>
      <c r="I1538" s="2"/>
      <c r="J1538" s="2"/>
      <c r="K1538" s="2"/>
      <c r="L1538" s="2"/>
      <c r="M1538" s="2"/>
      <c r="N1538" s="2"/>
      <c r="O1538" s="2"/>
      <c r="P1538" s="2"/>
      <c r="Q1538" s="2"/>
      <c r="R1538" s="2"/>
      <c r="S1538" s="2"/>
      <c r="T1538" s="2"/>
      <c r="U1538" s="2"/>
      <c r="V1538" s="2"/>
      <c r="W1538" s="2"/>
      <c r="X1538" s="2"/>
      <c r="Y1538" s="2"/>
      <c r="Z1538" s="2"/>
      <c r="AA1538" s="2"/>
      <c r="AB1538" s="2"/>
      <c r="AC1538" s="2"/>
      <c r="AD1538" s="2"/>
      <c r="AE1538" s="2"/>
      <c r="AF1538" s="2"/>
      <c r="AG1538" s="2"/>
      <c r="AH1538" s="2"/>
      <c r="AI1538" s="2"/>
      <c r="AJ1538" s="2"/>
      <c r="AK1538" s="2"/>
      <c r="AL1538" s="2"/>
      <c r="AM1538" s="2"/>
      <c r="AN1538" s="2"/>
      <c r="AO1538" s="2"/>
      <c r="AP1538" s="2"/>
      <c r="AQ1538" s="2"/>
      <c r="AR1538" s="2"/>
      <c r="AS1538" s="2"/>
    </row>
    <row r="1539" spans="1:45" ht="14.25" x14ac:dyDescent="0.2">
      <c r="A1539" s="2"/>
      <c r="B1539" s="2"/>
      <c r="C1539" s="2"/>
      <c r="D1539" s="2"/>
      <c r="E1539" s="2"/>
      <c r="F1539" s="2"/>
      <c r="G1539" s="2"/>
      <c r="H1539" s="2"/>
      <c r="I1539" s="2"/>
      <c r="J1539" s="2"/>
      <c r="K1539" s="2"/>
      <c r="L1539" s="2"/>
      <c r="M1539" s="2"/>
      <c r="N1539" s="2"/>
      <c r="O1539" s="2"/>
      <c r="P1539" s="2"/>
      <c r="Q1539" s="2"/>
      <c r="R1539" s="2"/>
      <c r="S1539" s="2"/>
      <c r="T1539" s="2"/>
      <c r="U1539" s="2"/>
      <c r="V1539" s="2"/>
      <c r="W1539" s="2"/>
      <c r="X1539" s="2"/>
      <c r="Y1539" s="2"/>
      <c r="Z1539" s="2"/>
      <c r="AA1539" s="2"/>
      <c r="AB1539" s="2"/>
      <c r="AC1539" s="2"/>
      <c r="AD1539" s="2"/>
      <c r="AE1539" s="2"/>
      <c r="AF1539" s="2"/>
      <c r="AG1539" s="2"/>
      <c r="AH1539" s="2"/>
      <c r="AI1539" s="2"/>
      <c r="AJ1539" s="2"/>
      <c r="AK1539" s="2"/>
      <c r="AL1539" s="2"/>
      <c r="AM1539" s="2"/>
      <c r="AN1539" s="2"/>
      <c r="AO1539" s="2"/>
      <c r="AP1539" s="2"/>
      <c r="AQ1539" s="2"/>
      <c r="AR1539" s="2"/>
      <c r="AS1539" s="2"/>
    </row>
    <row r="1540" spans="1:45" ht="14.25" x14ac:dyDescent="0.2">
      <c r="A1540" s="2"/>
      <c r="B1540" s="2"/>
      <c r="C1540" s="2"/>
      <c r="D1540" s="2"/>
      <c r="E1540" s="2"/>
      <c r="F1540" s="2"/>
      <c r="G1540" s="2"/>
      <c r="H1540" s="2"/>
      <c r="I1540" s="2"/>
      <c r="J1540" s="2"/>
      <c r="K1540" s="2"/>
      <c r="L1540" s="2"/>
      <c r="M1540" s="2"/>
      <c r="N1540" s="2"/>
      <c r="O1540" s="2"/>
      <c r="P1540" s="2"/>
      <c r="Q1540" s="2"/>
      <c r="R1540" s="2"/>
      <c r="S1540" s="2"/>
      <c r="T1540" s="2"/>
      <c r="U1540" s="2"/>
      <c r="V1540" s="2"/>
      <c r="W1540" s="2"/>
      <c r="X1540" s="2"/>
      <c r="Y1540" s="2"/>
      <c r="Z1540" s="2"/>
      <c r="AA1540" s="2"/>
      <c r="AB1540" s="2"/>
      <c r="AC1540" s="2"/>
      <c r="AD1540" s="2"/>
      <c r="AE1540" s="2"/>
      <c r="AF1540" s="2"/>
      <c r="AG1540" s="2"/>
      <c r="AH1540" s="2"/>
      <c r="AI1540" s="2"/>
      <c r="AJ1540" s="2"/>
      <c r="AK1540" s="2"/>
      <c r="AL1540" s="2"/>
      <c r="AM1540" s="2"/>
      <c r="AN1540" s="2"/>
      <c r="AO1540" s="2"/>
      <c r="AP1540" s="2"/>
      <c r="AQ1540" s="2"/>
      <c r="AR1540" s="2"/>
      <c r="AS1540" s="2"/>
    </row>
    <row r="1541" spans="1:45" ht="14.25" x14ac:dyDescent="0.2">
      <c r="A1541" s="2"/>
      <c r="B1541" s="2"/>
      <c r="C1541" s="2"/>
      <c r="D1541" s="2"/>
      <c r="E1541" s="2"/>
      <c r="F1541" s="2"/>
      <c r="G1541" s="2"/>
      <c r="H1541" s="2"/>
      <c r="I1541" s="2"/>
      <c r="J1541" s="2"/>
      <c r="K1541" s="2"/>
      <c r="L1541" s="2"/>
      <c r="M1541" s="2"/>
      <c r="N1541" s="2"/>
      <c r="O1541" s="2"/>
      <c r="P1541" s="2"/>
      <c r="Q1541" s="2"/>
      <c r="R1541" s="2"/>
      <c r="S1541" s="2"/>
      <c r="T1541" s="2"/>
      <c r="U1541" s="2"/>
      <c r="V1541" s="2"/>
      <c r="W1541" s="2"/>
      <c r="X1541" s="2"/>
      <c r="Y1541" s="2"/>
      <c r="Z1541" s="2"/>
      <c r="AA1541" s="2"/>
      <c r="AB1541" s="2"/>
      <c r="AC1541" s="2"/>
      <c r="AD1541" s="2"/>
      <c r="AE1541" s="2"/>
      <c r="AF1541" s="2"/>
      <c r="AG1541" s="2"/>
      <c r="AH1541" s="2"/>
      <c r="AI1541" s="2"/>
      <c r="AJ1541" s="2"/>
      <c r="AK1541" s="2"/>
      <c r="AL1541" s="2"/>
      <c r="AM1541" s="2"/>
      <c r="AN1541" s="2"/>
      <c r="AO1541" s="2"/>
      <c r="AP1541" s="2"/>
      <c r="AQ1541" s="2"/>
      <c r="AR1541" s="2"/>
      <c r="AS1541" s="2"/>
    </row>
    <row r="1542" spans="1:45" ht="14.25" x14ac:dyDescent="0.2">
      <c r="A1542" s="2"/>
      <c r="B1542" s="2"/>
      <c r="C1542" s="2"/>
      <c r="D1542" s="2"/>
      <c r="E1542" s="2"/>
      <c r="F1542" s="2"/>
      <c r="G1542" s="2"/>
      <c r="H1542" s="2"/>
      <c r="I1542" s="2"/>
      <c r="J1542" s="2"/>
      <c r="K1542" s="2"/>
      <c r="L1542" s="2"/>
      <c r="M1542" s="2"/>
      <c r="N1542" s="2"/>
      <c r="O1542" s="2"/>
      <c r="P1542" s="2"/>
      <c r="Q1542" s="2"/>
      <c r="R1542" s="2"/>
      <c r="S1542" s="2"/>
      <c r="T1542" s="2"/>
      <c r="U1542" s="2"/>
      <c r="V1542" s="2"/>
      <c r="W1542" s="2"/>
      <c r="X1542" s="2"/>
      <c r="Y1542" s="2"/>
      <c r="Z1542" s="2"/>
      <c r="AA1542" s="2"/>
      <c r="AB1542" s="2"/>
      <c r="AC1542" s="2"/>
      <c r="AD1542" s="2"/>
      <c r="AE1542" s="2"/>
      <c r="AF1542" s="2"/>
      <c r="AG1542" s="2"/>
      <c r="AH1542" s="2"/>
      <c r="AI1542" s="2"/>
      <c r="AJ1542" s="2"/>
      <c r="AK1542" s="2"/>
      <c r="AL1542" s="2"/>
      <c r="AM1542" s="2"/>
      <c r="AN1542" s="2"/>
      <c r="AO1542" s="2"/>
      <c r="AP1542" s="2"/>
      <c r="AQ1542" s="2"/>
      <c r="AR1542" s="2"/>
      <c r="AS1542" s="2"/>
    </row>
    <row r="1543" spans="1:45" ht="14.25" x14ac:dyDescent="0.2">
      <c r="A1543" s="2"/>
      <c r="B1543" s="2"/>
      <c r="C1543" s="2"/>
      <c r="D1543" s="2"/>
      <c r="E1543" s="2"/>
      <c r="F1543" s="2"/>
      <c r="G1543" s="2"/>
      <c r="H1543" s="2"/>
      <c r="I1543" s="2"/>
      <c r="J1543" s="2"/>
      <c r="K1543" s="2"/>
      <c r="L1543" s="2"/>
      <c r="M1543" s="2"/>
      <c r="N1543" s="2"/>
      <c r="O1543" s="2"/>
      <c r="P1543" s="2"/>
      <c r="Q1543" s="2"/>
      <c r="R1543" s="2"/>
      <c r="S1543" s="2"/>
      <c r="T1543" s="2"/>
      <c r="U1543" s="2"/>
      <c r="V1543" s="2"/>
      <c r="W1543" s="2"/>
      <c r="X1543" s="2"/>
      <c r="Y1543" s="2"/>
      <c r="Z1543" s="2"/>
      <c r="AA1543" s="2"/>
      <c r="AB1543" s="2"/>
      <c r="AC1543" s="2"/>
      <c r="AD1543" s="2"/>
      <c r="AE1543" s="2"/>
      <c r="AF1543" s="2"/>
      <c r="AG1543" s="2"/>
      <c r="AH1543" s="2"/>
      <c r="AI1543" s="2"/>
      <c r="AJ1543" s="2"/>
      <c r="AK1543" s="2"/>
      <c r="AL1543" s="2"/>
      <c r="AM1543" s="2"/>
      <c r="AN1543" s="2"/>
      <c r="AO1543" s="2"/>
      <c r="AP1543" s="2"/>
      <c r="AQ1543" s="2"/>
      <c r="AR1543" s="2"/>
      <c r="AS1543" s="2"/>
    </row>
    <row r="1544" spans="1:45" ht="14.25" x14ac:dyDescent="0.2">
      <c r="A1544" s="2"/>
      <c r="B1544" s="2"/>
      <c r="C1544" s="2"/>
      <c r="D1544" s="2"/>
      <c r="E1544" s="2"/>
      <c r="F1544" s="2"/>
      <c r="G1544" s="2"/>
      <c r="H1544" s="2"/>
      <c r="I1544" s="2"/>
      <c r="J1544" s="2"/>
      <c r="K1544" s="2"/>
      <c r="L1544" s="2"/>
      <c r="M1544" s="2"/>
      <c r="N1544" s="2"/>
      <c r="O1544" s="2"/>
      <c r="P1544" s="2"/>
      <c r="Q1544" s="2"/>
      <c r="R1544" s="2"/>
      <c r="S1544" s="2"/>
      <c r="T1544" s="2"/>
      <c r="U1544" s="2"/>
      <c r="V1544" s="2"/>
      <c r="W1544" s="2"/>
      <c r="X1544" s="2"/>
      <c r="Y1544" s="2"/>
      <c r="Z1544" s="2"/>
      <c r="AA1544" s="2"/>
      <c r="AB1544" s="2"/>
      <c r="AC1544" s="2"/>
      <c r="AD1544" s="2"/>
      <c r="AE1544" s="2"/>
      <c r="AF1544" s="2"/>
      <c r="AG1544" s="2"/>
      <c r="AH1544" s="2"/>
      <c r="AI1544" s="2"/>
      <c r="AJ1544" s="2"/>
      <c r="AK1544" s="2"/>
      <c r="AL1544" s="2"/>
      <c r="AM1544" s="2"/>
      <c r="AN1544" s="2"/>
      <c r="AO1544" s="2"/>
      <c r="AP1544" s="2"/>
      <c r="AQ1544" s="2"/>
      <c r="AR1544" s="2"/>
      <c r="AS1544" s="2"/>
    </row>
    <row r="1545" spans="1:45" ht="14.25" x14ac:dyDescent="0.2">
      <c r="A1545" s="2"/>
      <c r="B1545" s="2"/>
      <c r="C1545" s="2"/>
      <c r="D1545" s="2"/>
      <c r="E1545" s="2"/>
      <c r="F1545" s="2"/>
      <c r="G1545" s="2"/>
      <c r="H1545" s="2"/>
      <c r="I1545" s="2"/>
      <c r="J1545" s="2"/>
      <c r="K1545" s="2"/>
      <c r="L1545" s="2"/>
      <c r="M1545" s="2"/>
      <c r="N1545" s="2"/>
      <c r="O1545" s="2"/>
      <c r="P1545" s="2"/>
      <c r="Q1545" s="2"/>
      <c r="R1545" s="2"/>
      <c r="S1545" s="2"/>
      <c r="T1545" s="2"/>
      <c r="U1545" s="2"/>
      <c r="V1545" s="2"/>
      <c r="W1545" s="2"/>
      <c r="X1545" s="2"/>
      <c r="Y1545" s="2"/>
      <c r="Z1545" s="2"/>
      <c r="AA1545" s="2"/>
      <c r="AB1545" s="2"/>
      <c r="AC1545" s="2"/>
      <c r="AD1545" s="2"/>
      <c r="AE1545" s="2"/>
      <c r="AF1545" s="2"/>
      <c r="AG1545" s="2"/>
      <c r="AH1545" s="2"/>
      <c r="AI1545" s="2"/>
      <c r="AJ1545" s="2"/>
      <c r="AK1545" s="2"/>
      <c r="AL1545" s="2"/>
      <c r="AM1545" s="2"/>
      <c r="AN1545" s="2"/>
      <c r="AO1545" s="2"/>
      <c r="AP1545" s="2"/>
      <c r="AQ1545" s="2"/>
      <c r="AR1545" s="2"/>
      <c r="AS1545" s="2"/>
    </row>
    <row r="1546" spans="1:45" ht="14.25" x14ac:dyDescent="0.2">
      <c r="A1546" s="2"/>
      <c r="B1546" s="2"/>
      <c r="C1546" s="2"/>
      <c r="D1546" s="2"/>
      <c r="E1546" s="2"/>
      <c r="F1546" s="2"/>
      <c r="G1546" s="2"/>
      <c r="H1546" s="2"/>
      <c r="I1546" s="2"/>
      <c r="J1546" s="2"/>
      <c r="K1546" s="2"/>
      <c r="L1546" s="2"/>
      <c r="M1546" s="2"/>
      <c r="N1546" s="2"/>
      <c r="O1546" s="2"/>
      <c r="P1546" s="2"/>
      <c r="Q1546" s="2"/>
      <c r="R1546" s="2"/>
      <c r="S1546" s="2"/>
      <c r="T1546" s="2"/>
      <c r="U1546" s="2"/>
      <c r="V1546" s="2"/>
      <c r="W1546" s="2"/>
      <c r="X1546" s="2"/>
      <c r="Y1546" s="2"/>
      <c r="Z1546" s="2"/>
      <c r="AA1546" s="2"/>
      <c r="AB1546" s="2"/>
      <c r="AC1546" s="2"/>
      <c r="AD1546" s="2"/>
      <c r="AE1546" s="2"/>
      <c r="AF1546" s="2"/>
      <c r="AG1546" s="2"/>
      <c r="AH1546" s="2"/>
      <c r="AI1546" s="2"/>
      <c r="AJ1546" s="2"/>
      <c r="AK1546" s="2"/>
      <c r="AL1546" s="2"/>
      <c r="AM1546" s="2"/>
      <c r="AN1546" s="2"/>
      <c r="AO1546" s="2"/>
      <c r="AP1546" s="2"/>
      <c r="AQ1546" s="2"/>
      <c r="AR1546" s="2"/>
      <c r="AS1546" s="2"/>
    </row>
    <row r="1547" spans="1:45" ht="14.25" x14ac:dyDescent="0.2">
      <c r="A1547" s="2"/>
      <c r="B1547" s="2"/>
      <c r="C1547" s="2"/>
      <c r="D1547" s="2"/>
      <c r="E1547" s="2"/>
      <c r="F1547" s="2"/>
      <c r="G1547" s="2"/>
      <c r="H1547" s="2"/>
      <c r="I1547" s="2"/>
      <c r="J1547" s="2"/>
      <c r="K1547" s="2"/>
      <c r="L1547" s="2"/>
      <c r="M1547" s="2"/>
      <c r="N1547" s="2"/>
      <c r="O1547" s="2"/>
      <c r="P1547" s="2"/>
      <c r="Q1547" s="2"/>
      <c r="R1547" s="2"/>
      <c r="S1547" s="2"/>
      <c r="T1547" s="2"/>
      <c r="U1547" s="2"/>
      <c r="V1547" s="2"/>
      <c r="W1547" s="2"/>
      <c r="X1547" s="2"/>
      <c r="Y1547" s="2"/>
      <c r="Z1547" s="2"/>
      <c r="AA1547" s="2"/>
      <c r="AB1547" s="2"/>
      <c r="AC1547" s="2"/>
      <c r="AD1547" s="2"/>
      <c r="AE1547" s="2"/>
      <c r="AF1547" s="2"/>
      <c r="AG1547" s="2"/>
      <c r="AH1547" s="2"/>
      <c r="AI1547" s="2"/>
      <c r="AJ1547" s="2"/>
      <c r="AK1547" s="2"/>
      <c r="AL1547" s="2"/>
      <c r="AM1547" s="2"/>
      <c r="AN1547" s="2"/>
      <c r="AO1547" s="2"/>
      <c r="AP1547" s="2"/>
      <c r="AQ1547" s="2"/>
      <c r="AR1547" s="2"/>
      <c r="AS1547" s="2"/>
    </row>
    <row r="1548" spans="1:45" ht="14.25" x14ac:dyDescent="0.2">
      <c r="A1548" s="2"/>
      <c r="B1548" s="2"/>
      <c r="C1548" s="2"/>
      <c r="D1548" s="2"/>
      <c r="E1548" s="2"/>
      <c r="F1548" s="2"/>
      <c r="G1548" s="2"/>
      <c r="H1548" s="2"/>
      <c r="I1548" s="2"/>
      <c r="J1548" s="2"/>
      <c r="K1548" s="2"/>
      <c r="L1548" s="2"/>
      <c r="M1548" s="2"/>
      <c r="N1548" s="2"/>
      <c r="O1548" s="2"/>
      <c r="P1548" s="2"/>
      <c r="Q1548" s="2"/>
      <c r="R1548" s="2"/>
      <c r="S1548" s="2"/>
      <c r="T1548" s="2"/>
      <c r="U1548" s="2"/>
      <c r="V1548" s="2"/>
      <c r="W1548" s="2"/>
      <c r="X1548" s="2"/>
      <c r="Y1548" s="2"/>
      <c r="Z1548" s="2"/>
      <c r="AA1548" s="2"/>
      <c r="AB1548" s="2"/>
      <c r="AC1548" s="2"/>
      <c r="AD1548" s="2"/>
      <c r="AE1548" s="2"/>
      <c r="AF1548" s="2"/>
      <c r="AG1548" s="2"/>
      <c r="AH1548" s="2"/>
      <c r="AI1548" s="2"/>
      <c r="AJ1548" s="2"/>
      <c r="AK1548" s="2"/>
      <c r="AL1548" s="2"/>
      <c r="AM1548" s="2"/>
      <c r="AN1548" s="2"/>
      <c r="AO1548" s="2"/>
      <c r="AP1548" s="2"/>
      <c r="AQ1548" s="2"/>
      <c r="AR1548" s="2"/>
      <c r="AS1548" s="2"/>
    </row>
    <row r="1549" spans="1:45" ht="14.25" x14ac:dyDescent="0.2">
      <c r="A1549" s="2"/>
      <c r="B1549" s="2"/>
      <c r="C1549" s="2"/>
      <c r="D1549" s="2"/>
      <c r="E1549" s="2"/>
      <c r="F1549" s="2"/>
      <c r="G1549" s="2"/>
      <c r="H1549" s="2"/>
      <c r="I1549" s="2"/>
      <c r="J1549" s="2"/>
      <c r="K1549" s="2"/>
      <c r="L1549" s="2"/>
      <c r="M1549" s="2"/>
      <c r="N1549" s="2"/>
      <c r="O1549" s="2"/>
      <c r="P1549" s="2"/>
      <c r="Q1549" s="2"/>
      <c r="R1549" s="2"/>
      <c r="S1549" s="2"/>
      <c r="T1549" s="2"/>
      <c r="U1549" s="2"/>
      <c r="V1549" s="2"/>
      <c r="W1549" s="2"/>
      <c r="X1549" s="2"/>
      <c r="Y1549" s="2"/>
      <c r="Z1549" s="2"/>
      <c r="AA1549" s="2"/>
      <c r="AB1549" s="2"/>
      <c r="AC1549" s="2"/>
      <c r="AD1549" s="2"/>
      <c r="AE1549" s="2"/>
      <c r="AF1549" s="2"/>
      <c r="AG1549" s="2"/>
      <c r="AH1549" s="2"/>
      <c r="AI1549" s="2"/>
      <c r="AJ1549" s="2"/>
      <c r="AK1549" s="2"/>
      <c r="AL1549" s="2"/>
      <c r="AM1549" s="2"/>
      <c r="AN1549" s="2"/>
      <c r="AO1549" s="2"/>
      <c r="AP1549" s="2"/>
      <c r="AQ1549" s="2"/>
      <c r="AR1549" s="2"/>
      <c r="AS1549" s="2"/>
    </row>
    <row r="1550" spans="1:45" ht="14.25" x14ac:dyDescent="0.2">
      <c r="A1550" s="2"/>
      <c r="B1550" s="2"/>
      <c r="C1550" s="2"/>
      <c r="D1550" s="2"/>
      <c r="E1550" s="2"/>
      <c r="F1550" s="2"/>
      <c r="G1550" s="2"/>
      <c r="H1550" s="2"/>
      <c r="I1550" s="2"/>
      <c r="J1550" s="2"/>
      <c r="K1550" s="2"/>
      <c r="L1550" s="2"/>
      <c r="M1550" s="2"/>
      <c r="N1550" s="2"/>
      <c r="O1550" s="2"/>
      <c r="P1550" s="2"/>
      <c r="Q1550" s="2"/>
      <c r="R1550" s="2"/>
      <c r="S1550" s="2"/>
      <c r="T1550" s="2"/>
      <c r="U1550" s="2"/>
      <c r="V1550" s="2"/>
      <c r="W1550" s="2"/>
      <c r="X1550" s="2"/>
      <c r="Y1550" s="2"/>
      <c r="Z1550" s="2"/>
      <c r="AA1550" s="2"/>
      <c r="AB1550" s="2"/>
      <c r="AC1550" s="2"/>
      <c r="AD1550" s="2"/>
      <c r="AE1550" s="2"/>
      <c r="AF1550" s="2"/>
      <c r="AG1550" s="2"/>
      <c r="AH1550" s="2"/>
      <c r="AI1550" s="2"/>
      <c r="AJ1550" s="2"/>
      <c r="AK1550" s="2"/>
      <c r="AL1550" s="2"/>
      <c r="AM1550" s="2"/>
      <c r="AN1550" s="2"/>
      <c r="AO1550" s="2"/>
      <c r="AP1550" s="2"/>
      <c r="AQ1550" s="2"/>
      <c r="AR1550" s="2"/>
      <c r="AS1550" s="2"/>
    </row>
    <row r="1551" spans="1:45" ht="14.25" x14ac:dyDescent="0.2">
      <c r="A1551" s="2"/>
      <c r="B1551" s="2"/>
      <c r="C1551" s="2"/>
      <c r="D1551" s="2"/>
      <c r="E1551" s="2"/>
      <c r="F1551" s="2"/>
      <c r="G1551" s="2"/>
      <c r="H1551" s="2"/>
      <c r="I1551" s="2"/>
      <c r="J1551" s="2"/>
      <c r="K1551" s="2"/>
      <c r="L1551" s="2"/>
      <c r="M1551" s="2"/>
      <c r="N1551" s="2"/>
      <c r="O1551" s="2"/>
      <c r="P1551" s="2"/>
      <c r="Q1551" s="2"/>
      <c r="R1551" s="2"/>
      <c r="S1551" s="2"/>
      <c r="T1551" s="2"/>
      <c r="U1551" s="2"/>
      <c r="V1551" s="2"/>
      <c r="W1551" s="2"/>
      <c r="X1551" s="2"/>
      <c r="Y1551" s="2"/>
      <c r="Z1551" s="2"/>
      <c r="AA1551" s="2"/>
      <c r="AB1551" s="2"/>
      <c r="AC1551" s="2"/>
      <c r="AD1551" s="2"/>
      <c r="AE1551" s="2"/>
      <c r="AF1551" s="2"/>
      <c r="AG1551" s="2"/>
      <c r="AH1551" s="2"/>
      <c r="AI1551" s="2"/>
      <c r="AJ1551" s="2"/>
      <c r="AK1551" s="2"/>
      <c r="AL1551" s="2"/>
      <c r="AM1551" s="2"/>
      <c r="AN1551" s="2"/>
      <c r="AO1551" s="2"/>
      <c r="AP1551" s="2"/>
      <c r="AQ1551" s="2"/>
      <c r="AR1551" s="2"/>
      <c r="AS1551" s="2"/>
    </row>
    <row r="1552" spans="1:45" ht="14.25" x14ac:dyDescent="0.2">
      <c r="A1552" s="2"/>
      <c r="B1552" s="2"/>
      <c r="C1552" s="2"/>
      <c r="D1552" s="2"/>
      <c r="E1552" s="2"/>
      <c r="F1552" s="2"/>
      <c r="G1552" s="2"/>
      <c r="H1552" s="2"/>
      <c r="I1552" s="2"/>
      <c r="J1552" s="2"/>
      <c r="K1552" s="2"/>
      <c r="L1552" s="2"/>
      <c r="M1552" s="2"/>
      <c r="N1552" s="2"/>
      <c r="O1552" s="2"/>
      <c r="P1552" s="2"/>
      <c r="Q1552" s="2"/>
      <c r="R1552" s="2"/>
      <c r="S1552" s="2"/>
      <c r="T1552" s="2"/>
      <c r="U1552" s="2"/>
      <c r="V1552" s="2"/>
      <c r="W1552" s="2"/>
      <c r="X1552" s="2"/>
      <c r="Y1552" s="2"/>
      <c r="Z1552" s="2"/>
      <c r="AA1552" s="2"/>
      <c r="AB1552" s="2"/>
      <c r="AC1552" s="2"/>
      <c r="AD1552" s="2"/>
      <c r="AE1552" s="2"/>
      <c r="AF1552" s="2"/>
      <c r="AG1552" s="2"/>
      <c r="AH1552" s="2"/>
      <c r="AI1552" s="2"/>
      <c r="AJ1552" s="2"/>
      <c r="AK1552" s="2"/>
      <c r="AL1552" s="2"/>
      <c r="AM1552" s="2"/>
      <c r="AN1552" s="2"/>
      <c r="AO1552" s="2"/>
      <c r="AP1552" s="2"/>
      <c r="AQ1552" s="2"/>
      <c r="AR1552" s="2"/>
      <c r="AS1552" s="2"/>
    </row>
    <row r="1553" spans="1:45" ht="14.25" x14ac:dyDescent="0.2">
      <c r="A1553" s="2"/>
      <c r="B1553" s="2"/>
      <c r="C1553" s="2"/>
      <c r="D1553" s="2"/>
      <c r="E1553" s="2"/>
      <c r="F1553" s="2"/>
      <c r="G1553" s="2"/>
      <c r="H1553" s="2"/>
      <c r="I1553" s="2"/>
      <c r="J1553" s="2"/>
      <c r="K1553" s="2"/>
      <c r="L1553" s="2"/>
      <c r="M1553" s="2"/>
      <c r="N1553" s="2"/>
      <c r="O1553" s="2"/>
      <c r="P1553" s="2"/>
      <c r="Q1553" s="2"/>
      <c r="R1553" s="2"/>
      <c r="S1553" s="2"/>
      <c r="T1553" s="2"/>
      <c r="U1553" s="2"/>
      <c r="V1553" s="2"/>
      <c r="W1553" s="2"/>
      <c r="X1553" s="2"/>
      <c r="Y1553" s="2"/>
      <c r="Z1553" s="2"/>
      <c r="AA1553" s="2"/>
      <c r="AB1553" s="2"/>
      <c r="AC1553" s="2"/>
      <c r="AD1553" s="2"/>
      <c r="AE1553" s="2"/>
      <c r="AF1553" s="2"/>
      <c r="AG1553" s="2"/>
      <c r="AH1553" s="2"/>
      <c r="AI1553" s="2"/>
      <c r="AJ1553" s="2"/>
      <c r="AK1553" s="2"/>
      <c r="AL1553" s="2"/>
      <c r="AM1553" s="2"/>
      <c r="AN1553" s="2"/>
      <c r="AO1553" s="2"/>
      <c r="AP1553" s="2"/>
      <c r="AQ1553" s="2"/>
      <c r="AR1553" s="2"/>
      <c r="AS1553" s="2"/>
    </row>
    <row r="1554" spans="1:45" ht="14.25" x14ac:dyDescent="0.2">
      <c r="A1554" s="2"/>
      <c r="B1554" s="2"/>
      <c r="C1554" s="2"/>
      <c r="D1554" s="2"/>
      <c r="E1554" s="2"/>
      <c r="F1554" s="2"/>
      <c r="G1554" s="2"/>
      <c r="H1554" s="2"/>
      <c r="I1554" s="2"/>
      <c r="J1554" s="2"/>
      <c r="K1554" s="2"/>
      <c r="L1554" s="2"/>
      <c r="M1554" s="2"/>
      <c r="N1554" s="2"/>
      <c r="O1554" s="2"/>
      <c r="P1554" s="2"/>
      <c r="Q1554" s="2"/>
      <c r="R1554" s="2"/>
      <c r="S1554" s="2"/>
      <c r="T1554" s="2"/>
      <c r="U1554" s="2"/>
      <c r="V1554" s="2"/>
      <c r="W1554" s="2"/>
      <c r="X1554" s="2"/>
      <c r="Y1554" s="2"/>
      <c r="Z1554" s="2"/>
      <c r="AA1554" s="2"/>
      <c r="AB1554" s="2"/>
      <c r="AC1554" s="2"/>
      <c r="AD1554" s="2"/>
      <c r="AE1554" s="2"/>
      <c r="AF1554" s="2"/>
      <c r="AG1554" s="2"/>
      <c r="AH1554" s="2"/>
      <c r="AI1554" s="2"/>
      <c r="AJ1554" s="2"/>
      <c r="AK1554" s="2"/>
      <c r="AL1554" s="2"/>
      <c r="AM1554" s="2"/>
      <c r="AN1554" s="2"/>
      <c r="AO1554" s="2"/>
      <c r="AP1554" s="2"/>
      <c r="AQ1554" s="2"/>
      <c r="AR1554" s="2"/>
      <c r="AS1554" s="2"/>
    </row>
    <row r="1555" spans="1:45" ht="14.25" x14ac:dyDescent="0.2">
      <c r="A1555" s="2"/>
      <c r="B1555" s="2"/>
      <c r="C1555" s="2"/>
      <c r="D1555" s="2"/>
      <c r="E1555" s="2"/>
      <c r="F1555" s="2"/>
      <c r="G1555" s="2"/>
      <c r="H1555" s="2"/>
      <c r="I1555" s="2"/>
      <c r="J1555" s="2"/>
      <c r="K1555" s="2"/>
      <c r="L1555" s="2"/>
      <c r="M1555" s="2"/>
      <c r="N1555" s="2"/>
      <c r="O1555" s="2"/>
      <c r="P1555" s="2"/>
      <c r="Q1555" s="2"/>
      <c r="R1555" s="2"/>
      <c r="S1555" s="2"/>
      <c r="T1555" s="2"/>
      <c r="U1555" s="2"/>
      <c r="V1555" s="2"/>
      <c r="W1555" s="2"/>
      <c r="X1555" s="2"/>
      <c r="Y1555" s="2"/>
      <c r="Z1555" s="2"/>
      <c r="AA1555" s="2"/>
      <c r="AB1555" s="2"/>
      <c r="AC1555" s="2"/>
      <c r="AD1555" s="2"/>
      <c r="AE1555" s="2"/>
      <c r="AF1555" s="2"/>
      <c r="AG1555" s="2"/>
      <c r="AH1555" s="2"/>
      <c r="AI1555" s="2"/>
      <c r="AJ1555" s="2"/>
      <c r="AK1555" s="2"/>
      <c r="AL1555" s="2"/>
      <c r="AM1555" s="2"/>
      <c r="AN1555" s="2"/>
      <c r="AO1555" s="2"/>
      <c r="AP1555" s="2"/>
      <c r="AQ1555" s="2"/>
      <c r="AR1555" s="2"/>
      <c r="AS1555" s="2"/>
    </row>
    <row r="1556" spans="1:45" ht="14.25" x14ac:dyDescent="0.2">
      <c r="A1556" s="2"/>
      <c r="B1556" s="2"/>
      <c r="C1556" s="2"/>
      <c r="D1556" s="2"/>
      <c r="E1556" s="2"/>
      <c r="F1556" s="2"/>
      <c r="G1556" s="2"/>
      <c r="H1556" s="2"/>
      <c r="I1556" s="2"/>
      <c r="J1556" s="2"/>
      <c r="K1556" s="2"/>
      <c r="L1556" s="2"/>
      <c r="M1556" s="2"/>
      <c r="N1556" s="2"/>
      <c r="O1556" s="2"/>
      <c r="P1556" s="2"/>
      <c r="Q1556" s="2"/>
      <c r="R1556" s="2"/>
      <c r="S1556" s="2"/>
      <c r="T1556" s="2"/>
      <c r="U1556" s="2"/>
      <c r="V1556" s="2"/>
      <c r="W1556" s="2"/>
      <c r="X1556" s="2"/>
      <c r="Y1556" s="2"/>
      <c r="Z1556" s="2"/>
      <c r="AA1556" s="2"/>
      <c r="AB1556" s="2"/>
      <c r="AC1556" s="2"/>
      <c r="AD1556" s="2"/>
      <c r="AE1556" s="2"/>
      <c r="AF1556" s="2"/>
      <c r="AG1556" s="2"/>
      <c r="AH1556" s="2"/>
      <c r="AI1556" s="2"/>
      <c r="AJ1556" s="2"/>
      <c r="AK1556" s="2"/>
      <c r="AL1556" s="2"/>
      <c r="AM1556" s="2"/>
      <c r="AN1556" s="2"/>
      <c r="AO1556" s="2"/>
      <c r="AP1556" s="2"/>
      <c r="AQ1556" s="2"/>
      <c r="AR1556" s="2"/>
      <c r="AS1556" s="2"/>
    </row>
    <row r="1557" spans="1:45" ht="14.25" x14ac:dyDescent="0.2">
      <c r="A1557" s="2"/>
      <c r="B1557" s="2"/>
      <c r="C1557" s="2"/>
      <c r="D1557" s="2"/>
      <c r="E1557" s="2"/>
      <c r="F1557" s="2"/>
      <c r="G1557" s="2"/>
      <c r="H1557" s="2"/>
      <c r="I1557" s="2"/>
      <c r="J1557" s="2"/>
      <c r="K1557" s="2"/>
      <c r="L1557" s="2"/>
      <c r="M1557" s="2"/>
      <c r="N1557" s="2"/>
      <c r="O1557" s="2"/>
      <c r="P1557" s="2"/>
      <c r="Q1557" s="2"/>
      <c r="R1557" s="2"/>
      <c r="S1557" s="2"/>
      <c r="T1557" s="2"/>
      <c r="U1557" s="2"/>
      <c r="V1557" s="2"/>
      <c r="W1557" s="2"/>
      <c r="X1557" s="2"/>
      <c r="Y1557" s="2"/>
      <c r="Z1557" s="2"/>
      <c r="AA1557" s="2"/>
      <c r="AB1557" s="2"/>
      <c r="AC1557" s="2"/>
      <c r="AD1557" s="2"/>
      <c r="AE1557" s="2"/>
      <c r="AF1557" s="2"/>
      <c r="AG1557" s="2"/>
      <c r="AH1557" s="2"/>
      <c r="AI1557" s="2"/>
      <c r="AJ1557" s="2"/>
      <c r="AK1557" s="2"/>
      <c r="AL1557" s="2"/>
      <c r="AM1557" s="2"/>
      <c r="AN1557" s="2"/>
      <c r="AO1557" s="2"/>
      <c r="AP1557" s="2"/>
      <c r="AQ1557" s="2"/>
      <c r="AR1557" s="2"/>
      <c r="AS1557" s="2"/>
    </row>
    <row r="1558" spans="1:45" ht="14.25" x14ac:dyDescent="0.2">
      <c r="A1558" s="2"/>
      <c r="B1558" s="2"/>
      <c r="C1558" s="2"/>
      <c r="D1558" s="2"/>
      <c r="E1558" s="2"/>
      <c r="F1558" s="2"/>
      <c r="G1558" s="2"/>
      <c r="H1558" s="2"/>
      <c r="I1558" s="2"/>
      <c r="J1558" s="2"/>
      <c r="K1558" s="2"/>
      <c r="L1558" s="2"/>
      <c r="M1558" s="2"/>
      <c r="N1558" s="2"/>
      <c r="O1558" s="2"/>
      <c r="P1558" s="2"/>
      <c r="Q1558" s="2"/>
      <c r="R1558" s="2"/>
      <c r="S1558" s="2"/>
      <c r="T1558" s="2"/>
      <c r="U1558" s="2"/>
      <c r="V1558" s="2"/>
      <c r="W1558" s="2"/>
      <c r="X1558" s="2"/>
      <c r="Y1558" s="2"/>
      <c r="Z1558" s="2"/>
      <c r="AA1558" s="2"/>
      <c r="AB1558" s="2"/>
      <c r="AC1558" s="2"/>
      <c r="AD1558" s="2"/>
      <c r="AE1558" s="2"/>
      <c r="AF1558" s="2"/>
      <c r="AG1558" s="2"/>
      <c r="AH1558" s="2"/>
      <c r="AI1558" s="2"/>
      <c r="AJ1558" s="2"/>
      <c r="AK1558" s="2"/>
      <c r="AL1558" s="2"/>
      <c r="AM1558" s="2"/>
      <c r="AN1558" s="2"/>
      <c r="AO1558" s="2"/>
      <c r="AP1558" s="2"/>
      <c r="AQ1558" s="2"/>
      <c r="AR1558" s="2"/>
      <c r="AS1558" s="2"/>
    </row>
    <row r="1559" spans="1:45" ht="14.25" x14ac:dyDescent="0.2">
      <c r="A1559" s="2"/>
      <c r="B1559" s="2"/>
      <c r="C1559" s="2"/>
      <c r="D1559" s="2"/>
      <c r="E1559" s="2"/>
      <c r="F1559" s="2"/>
      <c r="G1559" s="2"/>
      <c r="H1559" s="2"/>
      <c r="I1559" s="2"/>
      <c r="J1559" s="2"/>
      <c r="K1559" s="2"/>
      <c r="L1559" s="2"/>
      <c r="M1559" s="2"/>
      <c r="N1559" s="2"/>
      <c r="O1559" s="2"/>
      <c r="P1559" s="2"/>
      <c r="Q1559" s="2"/>
      <c r="R1559" s="2"/>
      <c r="S1559" s="2"/>
      <c r="T1559" s="2"/>
      <c r="U1559" s="2"/>
      <c r="V1559" s="2"/>
      <c r="W1559" s="2"/>
      <c r="X1559" s="2"/>
      <c r="Y1559" s="2"/>
      <c r="Z1559" s="2"/>
      <c r="AA1559" s="2"/>
      <c r="AB1559" s="2"/>
      <c r="AC1559" s="2"/>
      <c r="AD1559" s="2"/>
      <c r="AE1559" s="2"/>
      <c r="AF1559" s="2"/>
      <c r="AG1559" s="2"/>
      <c r="AH1559" s="2"/>
      <c r="AI1559" s="2"/>
      <c r="AJ1559" s="2"/>
      <c r="AK1559" s="2"/>
      <c r="AL1559" s="2"/>
      <c r="AM1559" s="2"/>
      <c r="AN1559" s="2"/>
      <c r="AO1559" s="2"/>
      <c r="AP1559" s="2"/>
      <c r="AQ1559" s="2"/>
      <c r="AR1559" s="2"/>
      <c r="AS1559" s="2"/>
    </row>
    <row r="1560" spans="1:45" ht="14.25" x14ac:dyDescent="0.2">
      <c r="A1560" s="2"/>
      <c r="B1560" s="2"/>
      <c r="C1560" s="2"/>
      <c r="D1560" s="2"/>
      <c r="E1560" s="2"/>
      <c r="F1560" s="2"/>
      <c r="G1560" s="2"/>
      <c r="H1560" s="2"/>
      <c r="I1560" s="2"/>
      <c r="J1560" s="2"/>
      <c r="K1560" s="2"/>
      <c r="L1560" s="2"/>
      <c r="M1560" s="2"/>
      <c r="N1560" s="2"/>
      <c r="O1560" s="2"/>
      <c r="P1560" s="2"/>
      <c r="Q1560" s="2"/>
      <c r="R1560" s="2"/>
      <c r="S1560" s="2"/>
      <c r="T1560" s="2"/>
      <c r="U1560" s="2"/>
      <c r="V1560" s="2"/>
      <c r="W1560" s="2"/>
      <c r="X1560" s="2"/>
      <c r="Y1560" s="2"/>
      <c r="Z1560" s="2"/>
      <c r="AA1560" s="2"/>
      <c r="AB1560" s="2"/>
      <c r="AC1560" s="2"/>
      <c r="AD1560" s="2"/>
      <c r="AE1560" s="2"/>
      <c r="AF1560" s="2"/>
      <c r="AG1560" s="2"/>
      <c r="AH1560" s="2"/>
      <c r="AI1560" s="2"/>
      <c r="AJ1560" s="2"/>
      <c r="AK1560" s="2"/>
      <c r="AL1560" s="2"/>
      <c r="AM1560" s="2"/>
      <c r="AN1560" s="2"/>
      <c r="AO1560" s="2"/>
      <c r="AP1560" s="2"/>
      <c r="AQ1560" s="2"/>
      <c r="AR1560" s="2"/>
      <c r="AS1560" s="2"/>
    </row>
    <row r="1561" spans="1:45" ht="14.25" x14ac:dyDescent="0.2">
      <c r="A1561" s="2"/>
      <c r="B1561" s="2"/>
      <c r="C1561" s="2"/>
      <c r="D1561" s="2"/>
      <c r="E1561" s="2"/>
      <c r="F1561" s="2"/>
      <c r="G1561" s="2"/>
      <c r="H1561" s="2"/>
      <c r="I1561" s="2"/>
      <c r="J1561" s="2"/>
      <c r="K1561" s="2"/>
      <c r="L1561" s="2"/>
      <c r="M1561" s="2"/>
      <c r="N1561" s="2"/>
      <c r="O1561" s="2"/>
      <c r="P1561" s="2"/>
      <c r="Q1561" s="2"/>
      <c r="R1561" s="2"/>
      <c r="S1561" s="2"/>
      <c r="T1561" s="2"/>
      <c r="U1561" s="2"/>
      <c r="V1561" s="2"/>
      <c r="W1561" s="2"/>
      <c r="X1561" s="2"/>
      <c r="Y1561" s="2"/>
      <c r="Z1561" s="2"/>
      <c r="AA1561" s="2"/>
      <c r="AB1561" s="2"/>
      <c r="AC1561" s="2"/>
      <c r="AD1561" s="2"/>
      <c r="AE1561" s="2"/>
      <c r="AF1561" s="2"/>
      <c r="AG1561" s="2"/>
      <c r="AH1561" s="2"/>
      <c r="AI1561" s="2"/>
      <c r="AJ1561" s="2"/>
      <c r="AK1561" s="2"/>
      <c r="AL1561" s="2"/>
      <c r="AM1561" s="2"/>
      <c r="AN1561" s="2"/>
      <c r="AO1561" s="2"/>
      <c r="AP1561" s="2"/>
      <c r="AQ1561" s="2"/>
      <c r="AR1561" s="2"/>
      <c r="AS1561" s="2"/>
    </row>
    <row r="1562" spans="1:45" ht="14.25" x14ac:dyDescent="0.2">
      <c r="A1562" s="2"/>
      <c r="B1562" s="2"/>
      <c r="C1562" s="2"/>
      <c r="D1562" s="2"/>
      <c r="E1562" s="2"/>
      <c r="F1562" s="2"/>
      <c r="G1562" s="2"/>
      <c r="H1562" s="2"/>
      <c r="I1562" s="2"/>
      <c r="J1562" s="2"/>
      <c r="K1562" s="2"/>
      <c r="L1562" s="2"/>
      <c r="M1562" s="2"/>
      <c r="N1562" s="2"/>
      <c r="O1562" s="2"/>
      <c r="P1562" s="2"/>
      <c r="Q1562" s="2"/>
      <c r="R1562" s="2"/>
      <c r="S1562" s="2"/>
      <c r="T1562" s="2"/>
      <c r="U1562" s="2"/>
      <c r="V1562" s="2"/>
      <c r="W1562" s="2"/>
      <c r="X1562" s="2"/>
      <c r="Y1562" s="2"/>
      <c r="Z1562" s="2"/>
      <c r="AA1562" s="2"/>
      <c r="AB1562" s="2"/>
      <c r="AC1562" s="2"/>
      <c r="AD1562" s="2"/>
      <c r="AE1562" s="2"/>
      <c r="AF1562" s="2"/>
      <c r="AG1562" s="2"/>
      <c r="AH1562" s="2"/>
      <c r="AI1562" s="2"/>
      <c r="AJ1562" s="2"/>
      <c r="AK1562" s="2"/>
      <c r="AL1562" s="2"/>
      <c r="AM1562" s="2"/>
      <c r="AN1562" s="2"/>
      <c r="AO1562" s="2"/>
      <c r="AP1562" s="2"/>
      <c r="AQ1562" s="2"/>
      <c r="AR1562" s="2"/>
      <c r="AS1562" s="2"/>
    </row>
    <row r="1563" spans="1:45" ht="14.25" x14ac:dyDescent="0.2">
      <c r="A1563" s="2"/>
      <c r="B1563" s="2"/>
      <c r="C1563" s="2"/>
      <c r="D1563" s="2"/>
      <c r="E1563" s="2"/>
      <c r="F1563" s="2"/>
      <c r="G1563" s="2"/>
      <c r="H1563" s="2"/>
      <c r="I1563" s="2"/>
      <c r="J1563" s="2"/>
      <c r="K1563" s="2"/>
      <c r="L1563" s="2"/>
      <c r="M1563" s="2"/>
      <c r="N1563" s="2"/>
      <c r="O1563" s="2"/>
      <c r="P1563" s="2"/>
      <c r="Q1563" s="2"/>
      <c r="R1563" s="2"/>
      <c r="S1563" s="2"/>
      <c r="T1563" s="2"/>
      <c r="U1563" s="2"/>
      <c r="V1563" s="2"/>
      <c r="W1563" s="2"/>
      <c r="X1563" s="2"/>
      <c r="Y1563" s="2"/>
      <c r="Z1563" s="2"/>
      <c r="AA1563" s="2"/>
      <c r="AB1563" s="2"/>
      <c r="AC1563" s="2"/>
      <c r="AD1563" s="2"/>
      <c r="AE1563" s="2"/>
      <c r="AF1563" s="2"/>
      <c r="AG1563" s="2"/>
      <c r="AH1563" s="2"/>
      <c r="AI1563" s="2"/>
      <c r="AJ1563" s="2"/>
      <c r="AK1563" s="2"/>
      <c r="AL1563" s="2"/>
      <c r="AM1563" s="2"/>
      <c r="AN1563" s="2"/>
      <c r="AO1563" s="2"/>
      <c r="AP1563" s="2"/>
      <c r="AQ1563" s="2"/>
      <c r="AR1563" s="2"/>
      <c r="AS1563" s="2"/>
    </row>
    <row r="1564" spans="1:45" ht="14.25" x14ac:dyDescent="0.2">
      <c r="A1564" s="2"/>
      <c r="B1564" s="2"/>
      <c r="C1564" s="2"/>
      <c r="D1564" s="2"/>
      <c r="E1564" s="2"/>
      <c r="F1564" s="2"/>
      <c r="G1564" s="2"/>
      <c r="H1564" s="2"/>
      <c r="I1564" s="2"/>
      <c r="J1564" s="2"/>
      <c r="K1564" s="2"/>
      <c r="L1564" s="2"/>
      <c r="M1564" s="2"/>
      <c r="N1564" s="2"/>
      <c r="O1564" s="2"/>
      <c r="P1564" s="2"/>
      <c r="Q1564" s="2"/>
      <c r="R1564" s="2"/>
      <c r="S1564" s="2"/>
      <c r="T1564" s="2"/>
      <c r="U1564" s="2"/>
      <c r="V1564" s="2"/>
      <c r="W1564" s="2"/>
      <c r="X1564" s="2"/>
      <c r="Y1564" s="2"/>
      <c r="Z1564" s="2"/>
      <c r="AA1564" s="2"/>
      <c r="AB1564" s="2"/>
      <c r="AC1564" s="2"/>
      <c r="AD1564" s="2"/>
      <c r="AE1564" s="2"/>
      <c r="AF1564" s="2"/>
      <c r="AG1564" s="2"/>
      <c r="AH1564" s="2"/>
      <c r="AI1564" s="2"/>
      <c r="AJ1564" s="2"/>
      <c r="AK1564" s="2"/>
      <c r="AL1564" s="2"/>
      <c r="AM1564" s="2"/>
      <c r="AN1564" s="2"/>
      <c r="AO1564" s="2"/>
      <c r="AP1564" s="2"/>
      <c r="AQ1564" s="2"/>
      <c r="AR1564" s="2"/>
      <c r="AS1564" s="2"/>
    </row>
    <row r="1565" spans="1:45" ht="14.25" x14ac:dyDescent="0.2">
      <c r="A1565" s="2"/>
      <c r="B1565" s="2"/>
      <c r="C1565" s="2"/>
      <c r="D1565" s="2"/>
      <c r="E1565" s="2"/>
      <c r="F1565" s="2"/>
      <c r="G1565" s="2"/>
      <c r="H1565" s="2"/>
      <c r="I1565" s="2"/>
      <c r="J1565" s="2"/>
      <c r="K1565" s="2"/>
      <c r="L1565" s="2"/>
      <c r="M1565" s="2"/>
      <c r="N1565" s="2"/>
      <c r="O1565" s="2"/>
      <c r="P1565" s="2"/>
      <c r="Q1565" s="2"/>
      <c r="R1565" s="2"/>
      <c r="S1565" s="2"/>
      <c r="T1565" s="2"/>
      <c r="U1565" s="2"/>
      <c r="V1565" s="2"/>
      <c r="W1565" s="2"/>
      <c r="X1565" s="2"/>
      <c r="Y1565" s="2"/>
      <c r="Z1565" s="2"/>
      <c r="AA1565" s="2"/>
      <c r="AB1565" s="2"/>
      <c r="AC1565" s="2"/>
      <c r="AD1565" s="2"/>
      <c r="AE1565" s="2"/>
      <c r="AF1565" s="2"/>
      <c r="AG1565" s="2"/>
      <c r="AH1565" s="2"/>
      <c r="AI1565" s="2"/>
      <c r="AJ1565" s="2"/>
      <c r="AK1565" s="2"/>
      <c r="AL1565" s="2"/>
      <c r="AM1565" s="2"/>
      <c r="AN1565" s="2"/>
      <c r="AO1565" s="2"/>
      <c r="AP1565" s="2"/>
      <c r="AQ1565" s="2"/>
      <c r="AR1565" s="2"/>
      <c r="AS1565" s="2"/>
    </row>
    <row r="1566" spans="1:45" ht="14.25" x14ac:dyDescent="0.2">
      <c r="A1566" s="2"/>
      <c r="B1566" s="2"/>
      <c r="C1566" s="2"/>
      <c r="D1566" s="2"/>
      <c r="E1566" s="2"/>
      <c r="F1566" s="2"/>
      <c r="G1566" s="2"/>
      <c r="H1566" s="2"/>
      <c r="I1566" s="2"/>
      <c r="J1566" s="2"/>
      <c r="K1566" s="2"/>
      <c r="L1566" s="2"/>
      <c r="M1566" s="2"/>
      <c r="N1566" s="2"/>
      <c r="O1566" s="2"/>
      <c r="P1566" s="2"/>
      <c r="Q1566" s="2"/>
      <c r="R1566" s="2"/>
      <c r="S1566" s="2"/>
      <c r="T1566" s="2"/>
      <c r="U1566" s="2"/>
      <c r="V1566" s="2"/>
      <c r="W1566" s="2"/>
      <c r="X1566" s="2"/>
      <c r="Y1566" s="2"/>
      <c r="Z1566" s="2"/>
      <c r="AA1566" s="2"/>
      <c r="AB1566" s="2"/>
      <c r="AC1566" s="2"/>
      <c r="AD1566" s="2"/>
      <c r="AE1566" s="2"/>
      <c r="AF1566" s="2"/>
      <c r="AG1566" s="2"/>
      <c r="AH1566" s="2"/>
      <c r="AI1566" s="2"/>
      <c r="AJ1566" s="2"/>
      <c r="AK1566" s="2"/>
      <c r="AL1566" s="2"/>
      <c r="AM1566" s="2"/>
      <c r="AN1566" s="2"/>
      <c r="AO1566" s="2"/>
      <c r="AP1566" s="2"/>
      <c r="AQ1566" s="2"/>
      <c r="AR1566" s="2"/>
      <c r="AS1566" s="2"/>
    </row>
    <row r="1567" spans="1:45" ht="14.25" x14ac:dyDescent="0.2">
      <c r="A1567" s="2"/>
      <c r="B1567" s="2"/>
      <c r="C1567" s="2"/>
      <c r="D1567" s="2"/>
      <c r="E1567" s="2"/>
      <c r="F1567" s="2"/>
      <c r="G1567" s="2"/>
      <c r="H1567" s="2"/>
      <c r="I1567" s="2"/>
      <c r="J1567" s="2"/>
      <c r="K1567" s="2"/>
      <c r="L1567" s="2"/>
      <c r="M1567" s="2"/>
      <c r="N1567" s="2"/>
      <c r="O1567" s="2"/>
      <c r="P1567" s="2"/>
      <c r="Q1567" s="2"/>
      <c r="R1567" s="2"/>
      <c r="S1567" s="2"/>
      <c r="T1567" s="2"/>
      <c r="U1567" s="2"/>
      <c r="V1567" s="2"/>
      <c r="W1567" s="2"/>
      <c r="X1567" s="2"/>
      <c r="Y1567" s="2"/>
      <c r="Z1567" s="2"/>
      <c r="AA1567" s="2"/>
      <c r="AB1567" s="2"/>
      <c r="AC1567" s="2"/>
      <c r="AD1567" s="2"/>
      <c r="AE1567" s="2"/>
      <c r="AF1567" s="2"/>
      <c r="AG1567" s="2"/>
      <c r="AH1567" s="2"/>
      <c r="AI1567" s="2"/>
      <c r="AJ1567" s="2"/>
      <c r="AK1567" s="2"/>
      <c r="AL1567" s="2"/>
      <c r="AM1567" s="2"/>
      <c r="AN1567" s="2"/>
      <c r="AO1567" s="2"/>
      <c r="AP1567" s="2"/>
      <c r="AQ1567" s="2"/>
      <c r="AR1567" s="2"/>
      <c r="AS1567" s="2"/>
    </row>
    <row r="1568" spans="1:45" ht="14.25" x14ac:dyDescent="0.2">
      <c r="A1568" s="2"/>
      <c r="B1568" s="2"/>
      <c r="C1568" s="2"/>
      <c r="D1568" s="2"/>
      <c r="E1568" s="2"/>
      <c r="F1568" s="2"/>
      <c r="G1568" s="2"/>
      <c r="H1568" s="2"/>
      <c r="I1568" s="2"/>
      <c r="J1568" s="2"/>
      <c r="K1568" s="2"/>
      <c r="L1568" s="2"/>
      <c r="M1568" s="2"/>
      <c r="N1568" s="2"/>
      <c r="O1568" s="2"/>
      <c r="P1568" s="2"/>
      <c r="Q1568" s="2"/>
      <c r="R1568" s="2"/>
      <c r="S1568" s="2"/>
      <c r="T1568" s="2"/>
      <c r="U1568" s="2"/>
      <c r="V1568" s="2"/>
      <c r="W1568" s="2"/>
      <c r="X1568" s="2"/>
      <c r="Y1568" s="2"/>
      <c r="Z1568" s="2"/>
      <c r="AA1568" s="2"/>
      <c r="AB1568" s="2"/>
      <c r="AC1568" s="2"/>
      <c r="AD1568" s="2"/>
      <c r="AE1568" s="2"/>
      <c r="AF1568" s="2"/>
      <c r="AG1568" s="2"/>
      <c r="AH1568" s="2"/>
      <c r="AI1568" s="2"/>
      <c r="AJ1568" s="2"/>
      <c r="AK1568" s="2"/>
      <c r="AL1568" s="2"/>
      <c r="AM1568" s="2"/>
      <c r="AN1568" s="2"/>
      <c r="AO1568" s="2"/>
      <c r="AP1568" s="2"/>
      <c r="AQ1568" s="2"/>
      <c r="AR1568" s="2"/>
      <c r="AS1568" s="2"/>
    </row>
    <row r="1569" spans="1:45" ht="14.25" x14ac:dyDescent="0.2">
      <c r="A1569" s="2"/>
      <c r="B1569" s="2"/>
      <c r="C1569" s="2"/>
      <c r="D1569" s="2"/>
      <c r="E1569" s="2"/>
      <c r="F1569" s="2"/>
      <c r="G1569" s="2"/>
      <c r="H1569" s="2"/>
      <c r="I1569" s="2"/>
      <c r="J1569" s="2"/>
      <c r="K1569" s="2"/>
      <c r="L1569" s="2"/>
      <c r="M1569" s="2"/>
      <c r="N1569" s="2"/>
      <c r="O1569" s="2"/>
      <c r="P1569" s="2"/>
      <c r="Q1569" s="2"/>
      <c r="R1569" s="2"/>
      <c r="S1569" s="2"/>
      <c r="T1569" s="2"/>
      <c r="U1569" s="2"/>
      <c r="V1569" s="2"/>
      <c r="W1569" s="2"/>
      <c r="X1569" s="2"/>
      <c r="Y1569" s="2"/>
      <c r="Z1569" s="2"/>
      <c r="AA1569" s="2"/>
      <c r="AB1569" s="2"/>
      <c r="AC1569" s="2"/>
      <c r="AD1569" s="2"/>
      <c r="AE1569" s="2"/>
      <c r="AF1569" s="2"/>
      <c r="AG1569" s="2"/>
      <c r="AH1569" s="2"/>
      <c r="AI1569" s="2"/>
      <c r="AJ1569" s="2"/>
      <c r="AK1569" s="2"/>
      <c r="AL1569" s="2"/>
      <c r="AM1569" s="2"/>
      <c r="AN1569" s="2"/>
      <c r="AO1569" s="2"/>
      <c r="AP1569" s="2"/>
      <c r="AQ1569" s="2"/>
      <c r="AR1569" s="2"/>
      <c r="AS1569" s="2"/>
    </row>
    <row r="1570" spans="1:45" ht="14.25" x14ac:dyDescent="0.2">
      <c r="A1570" s="2"/>
      <c r="B1570" s="2"/>
      <c r="C1570" s="2"/>
      <c r="D1570" s="2"/>
      <c r="E1570" s="2"/>
      <c r="F1570" s="2"/>
      <c r="G1570" s="2"/>
      <c r="H1570" s="2"/>
      <c r="I1570" s="2"/>
      <c r="J1570" s="2"/>
      <c r="K1570" s="2"/>
      <c r="L1570" s="2"/>
      <c r="M1570" s="2"/>
      <c r="N1570" s="2"/>
      <c r="O1570" s="2"/>
      <c r="P1570" s="2"/>
      <c r="Q1570" s="2"/>
      <c r="R1570" s="2"/>
      <c r="S1570" s="2"/>
      <c r="T1570" s="2"/>
      <c r="U1570" s="2"/>
      <c r="V1570" s="2"/>
      <c r="W1570" s="2"/>
      <c r="X1570" s="2"/>
      <c r="Y1570" s="2"/>
      <c r="Z1570" s="2"/>
      <c r="AA1570" s="2"/>
      <c r="AB1570" s="2"/>
      <c r="AC1570" s="2"/>
      <c r="AD1570" s="2"/>
      <c r="AE1570" s="2"/>
      <c r="AF1570" s="2"/>
      <c r="AG1570" s="2"/>
      <c r="AH1570" s="2"/>
      <c r="AI1570" s="2"/>
      <c r="AJ1570" s="2"/>
      <c r="AK1570" s="2"/>
      <c r="AL1570" s="2"/>
      <c r="AM1570" s="2"/>
      <c r="AN1570" s="2"/>
      <c r="AO1570" s="2"/>
      <c r="AP1570" s="2"/>
      <c r="AQ1570" s="2"/>
      <c r="AR1570" s="2"/>
      <c r="AS1570" s="2"/>
    </row>
    <row r="1571" spans="1:45" ht="14.25" x14ac:dyDescent="0.2">
      <c r="A1571" s="2"/>
      <c r="B1571" s="2"/>
      <c r="C1571" s="2"/>
      <c r="D1571" s="2"/>
      <c r="E1571" s="2"/>
      <c r="F1571" s="2"/>
      <c r="G1571" s="2"/>
      <c r="H1571" s="2"/>
      <c r="I1571" s="2"/>
      <c r="J1571" s="2"/>
      <c r="K1571" s="2"/>
      <c r="L1571" s="2"/>
      <c r="M1571" s="2"/>
      <c r="N1571" s="2"/>
      <c r="O1571" s="2"/>
      <c r="P1571" s="2"/>
      <c r="Q1571" s="2"/>
      <c r="R1571" s="2"/>
      <c r="S1571" s="2"/>
      <c r="T1571" s="2"/>
      <c r="U1571" s="2"/>
      <c r="V1571" s="2"/>
      <c r="W1571" s="2"/>
      <c r="X1571" s="2"/>
      <c r="Y1571" s="2"/>
      <c r="Z1571" s="2"/>
      <c r="AA1571" s="2"/>
      <c r="AB1571" s="2"/>
      <c r="AC1571" s="2"/>
      <c r="AD1571" s="2"/>
      <c r="AE1571" s="2"/>
      <c r="AF1571" s="2"/>
      <c r="AG1571" s="2"/>
      <c r="AH1571" s="2"/>
      <c r="AI1571" s="2"/>
      <c r="AJ1571" s="2"/>
      <c r="AK1571" s="2"/>
      <c r="AL1571" s="2"/>
      <c r="AM1571" s="2"/>
      <c r="AN1571" s="2"/>
      <c r="AO1571" s="2"/>
      <c r="AP1571" s="2"/>
      <c r="AQ1571" s="2"/>
      <c r="AR1571" s="2"/>
      <c r="AS1571" s="2"/>
    </row>
    <row r="1572" spans="1:45" ht="14.25" x14ac:dyDescent="0.2">
      <c r="A1572" s="2"/>
      <c r="B1572" s="2"/>
      <c r="C1572" s="2"/>
      <c r="D1572" s="2"/>
      <c r="E1572" s="2"/>
      <c r="F1572" s="2"/>
      <c r="G1572" s="2"/>
      <c r="H1572" s="2"/>
      <c r="I1572" s="2"/>
      <c r="J1572" s="2"/>
      <c r="K1572" s="2"/>
      <c r="L1572" s="2"/>
      <c r="M1572" s="2"/>
      <c r="N1572" s="2"/>
      <c r="O1572" s="2"/>
      <c r="P1572" s="2"/>
      <c r="Q1572" s="2"/>
      <c r="R1572" s="2"/>
      <c r="S1572" s="2"/>
      <c r="T1572" s="2"/>
      <c r="U1572" s="2"/>
      <c r="V1572" s="2"/>
      <c r="W1572" s="2"/>
      <c r="X1572" s="2"/>
      <c r="Y1572" s="2"/>
      <c r="Z1572" s="2"/>
      <c r="AA1572" s="2"/>
      <c r="AB1572" s="2"/>
      <c r="AC1572" s="2"/>
      <c r="AD1572" s="2"/>
      <c r="AE1572" s="2"/>
      <c r="AF1572" s="2"/>
      <c r="AG1572" s="2"/>
      <c r="AH1572" s="2"/>
      <c r="AI1572" s="2"/>
      <c r="AJ1572" s="2"/>
      <c r="AK1572" s="2"/>
      <c r="AL1572" s="2"/>
      <c r="AM1572" s="2"/>
      <c r="AN1572" s="2"/>
      <c r="AO1572" s="2"/>
      <c r="AP1572" s="2"/>
      <c r="AQ1572" s="2"/>
      <c r="AR1572" s="2"/>
      <c r="AS1572" s="2"/>
    </row>
    <row r="1573" spans="1:45" ht="14.25" x14ac:dyDescent="0.2">
      <c r="A1573" s="2"/>
      <c r="B1573" s="2"/>
      <c r="C1573" s="2"/>
      <c r="D1573" s="2"/>
      <c r="E1573" s="2"/>
      <c r="F1573" s="2"/>
      <c r="G1573" s="2"/>
      <c r="H1573" s="2"/>
      <c r="I1573" s="2"/>
      <c r="J1573" s="2"/>
      <c r="K1573" s="2"/>
      <c r="L1573" s="2"/>
      <c r="M1573" s="2"/>
      <c r="N1573" s="2"/>
      <c r="O1573" s="2"/>
      <c r="P1573" s="2"/>
      <c r="Q1573" s="2"/>
      <c r="R1573" s="2"/>
      <c r="S1573" s="2"/>
      <c r="T1573" s="2"/>
      <c r="U1573" s="2"/>
      <c r="V1573" s="2"/>
      <c r="W1573" s="2"/>
      <c r="X1573" s="2"/>
      <c r="Y1573" s="2"/>
      <c r="Z1573" s="2"/>
      <c r="AA1573" s="2"/>
      <c r="AB1573" s="2"/>
      <c r="AC1573" s="2"/>
      <c r="AD1573" s="2"/>
      <c r="AE1573" s="2"/>
      <c r="AF1573" s="2"/>
      <c r="AG1573" s="2"/>
      <c r="AH1573" s="2"/>
      <c r="AI1573" s="2"/>
      <c r="AJ1573" s="2"/>
      <c r="AK1573" s="2"/>
      <c r="AL1573" s="2"/>
      <c r="AM1573" s="2"/>
      <c r="AN1573" s="2"/>
      <c r="AO1573" s="2"/>
      <c r="AP1573" s="2"/>
      <c r="AQ1573" s="2"/>
      <c r="AR1573" s="2"/>
      <c r="AS1573" s="2"/>
    </row>
    <row r="1574" spans="1:45" ht="14.25" x14ac:dyDescent="0.2">
      <c r="A1574" s="2"/>
      <c r="B1574" s="2"/>
      <c r="C1574" s="2"/>
      <c r="D1574" s="2"/>
      <c r="E1574" s="2"/>
      <c r="F1574" s="2"/>
      <c r="G1574" s="2"/>
      <c r="H1574" s="2"/>
      <c r="I1574" s="2"/>
      <c r="J1574" s="2"/>
      <c r="K1574" s="2"/>
      <c r="L1574" s="2"/>
      <c r="M1574" s="2"/>
      <c r="N1574" s="2"/>
      <c r="O1574" s="2"/>
      <c r="P1574" s="2"/>
      <c r="Q1574" s="2"/>
      <c r="R1574" s="2"/>
      <c r="S1574" s="2"/>
      <c r="T1574" s="2"/>
      <c r="U1574" s="2"/>
      <c r="V1574" s="2"/>
      <c r="W1574" s="2"/>
      <c r="X1574" s="2"/>
      <c r="Y1574" s="2"/>
      <c r="Z1574" s="2"/>
      <c r="AA1574" s="2"/>
      <c r="AB1574" s="2"/>
      <c r="AC1574" s="2"/>
      <c r="AD1574" s="2"/>
      <c r="AE1574" s="2"/>
      <c r="AF1574" s="2"/>
      <c r="AG1574" s="2"/>
      <c r="AH1574" s="2"/>
      <c r="AI1574" s="2"/>
      <c r="AJ1574" s="2"/>
      <c r="AK1574" s="2"/>
      <c r="AL1574" s="2"/>
      <c r="AM1574" s="2"/>
      <c r="AN1574" s="2"/>
      <c r="AO1574" s="2"/>
      <c r="AP1574" s="2"/>
      <c r="AQ1574" s="2"/>
      <c r="AR1574" s="2"/>
      <c r="AS1574" s="2"/>
    </row>
    <row r="1575" spans="1:45" ht="14.25" x14ac:dyDescent="0.2">
      <c r="A1575" s="2"/>
      <c r="B1575" s="2"/>
      <c r="C1575" s="2"/>
      <c r="D1575" s="2"/>
      <c r="E1575" s="2"/>
      <c r="F1575" s="2"/>
      <c r="G1575" s="2"/>
      <c r="H1575" s="2"/>
      <c r="I1575" s="2"/>
      <c r="J1575" s="2"/>
      <c r="K1575" s="2"/>
      <c r="L1575" s="2"/>
      <c r="M1575" s="2"/>
      <c r="N1575" s="2"/>
      <c r="O1575" s="2"/>
      <c r="P1575" s="2"/>
      <c r="Q1575" s="2"/>
      <c r="R1575" s="2"/>
      <c r="S1575" s="2"/>
      <c r="T1575" s="2"/>
      <c r="U1575" s="2"/>
      <c r="V1575" s="2"/>
      <c r="W1575" s="2"/>
      <c r="X1575" s="2"/>
      <c r="Y1575" s="2"/>
      <c r="Z1575" s="2"/>
      <c r="AA1575" s="2"/>
      <c r="AB1575" s="2"/>
      <c r="AC1575" s="2"/>
      <c r="AD1575" s="2"/>
      <c r="AE1575" s="2"/>
      <c r="AF1575" s="2"/>
      <c r="AG1575" s="2"/>
      <c r="AH1575" s="2"/>
      <c r="AI1575" s="2"/>
      <c r="AJ1575" s="2"/>
      <c r="AK1575" s="2"/>
      <c r="AL1575" s="2"/>
      <c r="AM1575" s="2"/>
      <c r="AN1575" s="2"/>
      <c r="AO1575" s="2"/>
      <c r="AP1575" s="2"/>
      <c r="AQ1575" s="2"/>
      <c r="AR1575" s="2"/>
      <c r="AS1575" s="2"/>
    </row>
    <row r="1576" spans="1:45" ht="14.25" x14ac:dyDescent="0.2">
      <c r="A1576" s="2"/>
      <c r="B1576" s="2"/>
      <c r="C1576" s="2"/>
      <c r="D1576" s="2"/>
      <c r="E1576" s="2"/>
      <c r="F1576" s="2"/>
      <c r="G1576" s="2"/>
      <c r="H1576" s="2"/>
      <c r="I1576" s="2"/>
      <c r="J1576" s="2"/>
      <c r="K1576" s="2"/>
      <c r="L1576" s="2"/>
      <c r="M1576" s="2"/>
      <c r="N1576" s="2"/>
      <c r="O1576" s="2"/>
      <c r="P1576" s="2"/>
      <c r="Q1576" s="2"/>
      <c r="R1576" s="2"/>
      <c r="S1576" s="2"/>
      <c r="T1576" s="2"/>
      <c r="U1576" s="2"/>
      <c r="V1576" s="2"/>
      <c r="W1576" s="2"/>
      <c r="X1576" s="2"/>
      <c r="Y1576" s="2"/>
      <c r="Z1576" s="2"/>
      <c r="AA1576" s="2"/>
      <c r="AB1576" s="2"/>
      <c r="AC1576" s="2"/>
      <c r="AD1576" s="2"/>
      <c r="AE1576" s="2"/>
      <c r="AF1576" s="2"/>
      <c r="AG1576" s="2"/>
      <c r="AH1576" s="2"/>
      <c r="AI1576" s="2"/>
      <c r="AJ1576" s="2"/>
      <c r="AK1576" s="2"/>
      <c r="AL1576" s="2"/>
      <c r="AM1576" s="2"/>
      <c r="AN1576" s="2"/>
      <c r="AO1576" s="2"/>
      <c r="AP1576" s="2"/>
      <c r="AQ1576" s="2"/>
      <c r="AR1576" s="2"/>
      <c r="AS1576" s="2"/>
    </row>
    <row r="1577" spans="1:45" ht="14.25" x14ac:dyDescent="0.2">
      <c r="A1577" s="2"/>
      <c r="B1577" s="2"/>
      <c r="C1577" s="2"/>
      <c r="D1577" s="2"/>
      <c r="E1577" s="2"/>
      <c r="F1577" s="2"/>
      <c r="G1577" s="2"/>
      <c r="H1577" s="2"/>
      <c r="I1577" s="2"/>
      <c r="J1577" s="2"/>
      <c r="K1577" s="2"/>
      <c r="L1577" s="2"/>
      <c r="M1577" s="2"/>
      <c r="N1577" s="2"/>
      <c r="O1577" s="2"/>
      <c r="P1577" s="2"/>
      <c r="Q1577" s="2"/>
      <c r="R1577" s="2"/>
      <c r="S1577" s="2"/>
      <c r="T1577" s="2"/>
      <c r="U1577" s="2"/>
      <c r="V1577" s="2"/>
      <c r="W1577" s="2"/>
      <c r="X1577" s="2"/>
      <c r="Y1577" s="2"/>
      <c r="Z1577" s="2"/>
      <c r="AA1577" s="2"/>
      <c r="AB1577" s="2"/>
      <c r="AC1577" s="2"/>
      <c r="AD1577" s="2"/>
      <c r="AE1577" s="2"/>
      <c r="AF1577" s="2"/>
      <c r="AG1577" s="2"/>
      <c r="AH1577" s="2"/>
      <c r="AI1577" s="2"/>
      <c r="AJ1577" s="2"/>
      <c r="AK1577" s="2"/>
      <c r="AL1577" s="2"/>
      <c r="AM1577" s="2"/>
      <c r="AN1577" s="2"/>
      <c r="AO1577" s="2"/>
      <c r="AP1577" s="2"/>
      <c r="AQ1577" s="2"/>
      <c r="AR1577" s="2"/>
      <c r="AS1577" s="2"/>
    </row>
    <row r="1578" spans="1:45" ht="14.25" x14ac:dyDescent="0.2">
      <c r="A1578" s="2"/>
      <c r="B1578" s="2"/>
      <c r="C1578" s="2"/>
      <c r="D1578" s="2"/>
      <c r="E1578" s="2"/>
      <c r="F1578" s="2"/>
      <c r="G1578" s="2"/>
      <c r="H1578" s="2"/>
      <c r="I1578" s="2"/>
      <c r="J1578" s="2"/>
      <c r="K1578" s="2"/>
      <c r="L1578" s="2"/>
      <c r="M1578" s="2"/>
      <c r="N1578" s="2"/>
      <c r="O1578" s="2"/>
      <c r="P1578" s="2"/>
      <c r="Q1578" s="2"/>
      <c r="R1578" s="2"/>
      <c r="S1578" s="2"/>
      <c r="T1578" s="2"/>
      <c r="U1578" s="2"/>
      <c r="V1578" s="2"/>
      <c r="W1578" s="2"/>
      <c r="X1578" s="2"/>
      <c r="Y1578" s="2"/>
      <c r="Z1578" s="2"/>
      <c r="AA1578" s="2"/>
      <c r="AB1578" s="2"/>
      <c r="AC1578" s="2"/>
      <c r="AD1578" s="2"/>
      <c r="AE1578" s="2"/>
      <c r="AF1578" s="2"/>
      <c r="AG1578" s="2"/>
      <c r="AH1578" s="2"/>
      <c r="AI1578" s="2"/>
      <c r="AJ1578" s="2"/>
      <c r="AK1578" s="2"/>
      <c r="AL1578" s="2"/>
      <c r="AM1578" s="2"/>
      <c r="AN1578" s="2"/>
      <c r="AO1578" s="2"/>
      <c r="AP1578" s="2"/>
      <c r="AQ1578" s="2"/>
      <c r="AR1578" s="2"/>
      <c r="AS1578" s="2"/>
    </row>
    <row r="1579" spans="1:45" ht="14.25" x14ac:dyDescent="0.2">
      <c r="A1579" s="2"/>
      <c r="B1579" s="2"/>
      <c r="C1579" s="2"/>
      <c r="D1579" s="2"/>
      <c r="E1579" s="2"/>
      <c r="F1579" s="2"/>
      <c r="G1579" s="2"/>
      <c r="H1579" s="2"/>
      <c r="I1579" s="2"/>
      <c r="J1579" s="2"/>
      <c r="K1579" s="2"/>
      <c r="L1579" s="2"/>
      <c r="M1579" s="2"/>
      <c r="N1579" s="2"/>
      <c r="O1579" s="2"/>
      <c r="P1579" s="2"/>
      <c r="Q1579" s="2"/>
      <c r="R1579" s="2"/>
      <c r="S1579" s="2"/>
      <c r="T1579" s="2"/>
      <c r="U1579" s="2"/>
      <c r="V1579" s="2"/>
      <c r="W1579" s="2"/>
      <c r="X1579" s="2"/>
      <c r="Y1579" s="2"/>
      <c r="Z1579" s="2"/>
      <c r="AA1579" s="2"/>
      <c r="AB1579" s="2"/>
      <c r="AC1579" s="2"/>
      <c r="AD1579" s="2"/>
      <c r="AE1579" s="2"/>
      <c r="AF1579" s="2"/>
      <c r="AG1579" s="2"/>
      <c r="AH1579" s="2"/>
      <c r="AI1579" s="2"/>
      <c r="AJ1579" s="2"/>
      <c r="AK1579" s="2"/>
      <c r="AL1579" s="2"/>
      <c r="AM1579" s="2"/>
      <c r="AN1579" s="2"/>
      <c r="AO1579" s="2"/>
      <c r="AP1579" s="2"/>
      <c r="AQ1579" s="2"/>
      <c r="AR1579" s="2"/>
      <c r="AS1579" s="2"/>
    </row>
    <row r="1580" spans="1:45" ht="14.25" x14ac:dyDescent="0.2">
      <c r="A1580" s="2"/>
      <c r="B1580" s="2"/>
      <c r="C1580" s="2"/>
      <c r="D1580" s="2"/>
      <c r="E1580" s="2"/>
      <c r="F1580" s="2"/>
      <c r="G1580" s="2"/>
      <c r="H1580" s="2"/>
      <c r="I1580" s="2"/>
      <c r="J1580" s="2"/>
      <c r="K1580" s="2"/>
      <c r="L1580" s="2"/>
      <c r="M1580" s="2"/>
      <c r="N1580" s="2"/>
      <c r="O1580" s="2"/>
      <c r="P1580" s="2"/>
      <c r="Q1580" s="2"/>
      <c r="R1580" s="2"/>
      <c r="S1580" s="2"/>
      <c r="T1580" s="2"/>
      <c r="U1580" s="2"/>
      <c r="V1580" s="2"/>
      <c r="W1580" s="2"/>
      <c r="X1580" s="2"/>
      <c r="Y1580" s="2"/>
      <c r="Z1580" s="2"/>
      <c r="AA1580" s="2"/>
      <c r="AB1580" s="2"/>
      <c r="AC1580" s="2"/>
      <c r="AD1580" s="2"/>
      <c r="AE1580" s="2"/>
      <c r="AF1580" s="2"/>
      <c r="AG1580" s="2"/>
      <c r="AH1580" s="2"/>
      <c r="AI1580" s="2"/>
      <c r="AJ1580" s="2"/>
      <c r="AK1580" s="2"/>
      <c r="AL1580" s="2"/>
      <c r="AM1580" s="2"/>
      <c r="AN1580" s="2"/>
      <c r="AO1580" s="2"/>
      <c r="AP1580" s="2"/>
      <c r="AQ1580" s="2"/>
      <c r="AR1580" s="2"/>
      <c r="AS1580" s="2"/>
    </row>
    <row r="1581" spans="1:45" ht="14.25" x14ac:dyDescent="0.2">
      <c r="A1581" s="2"/>
      <c r="B1581" s="2"/>
      <c r="C1581" s="2"/>
      <c r="D1581" s="2"/>
      <c r="E1581" s="2"/>
      <c r="F1581" s="2"/>
      <c r="G1581" s="2"/>
      <c r="H1581" s="2"/>
      <c r="I1581" s="2"/>
      <c r="J1581" s="2"/>
      <c r="K1581" s="2"/>
      <c r="L1581" s="2"/>
      <c r="M1581" s="2"/>
      <c r="N1581" s="2"/>
      <c r="O1581" s="2"/>
      <c r="P1581" s="2"/>
      <c r="Q1581" s="2"/>
      <c r="R1581" s="2"/>
      <c r="S1581" s="2"/>
      <c r="T1581" s="2"/>
      <c r="U1581" s="2"/>
      <c r="V1581" s="2"/>
      <c r="W1581" s="2"/>
      <c r="X1581" s="2"/>
      <c r="Y1581" s="2"/>
      <c r="Z1581" s="2"/>
      <c r="AA1581" s="2"/>
      <c r="AB1581" s="2"/>
      <c r="AC1581" s="2"/>
      <c r="AD1581" s="2"/>
      <c r="AE1581" s="2"/>
      <c r="AF1581" s="2"/>
      <c r="AG1581" s="2"/>
      <c r="AH1581" s="2"/>
      <c r="AI1581" s="2"/>
      <c r="AJ1581" s="2"/>
      <c r="AK1581" s="2"/>
      <c r="AL1581" s="2"/>
      <c r="AM1581" s="2"/>
      <c r="AN1581" s="2"/>
      <c r="AO1581" s="2"/>
      <c r="AP1581" s="2"/>
      <c r="AQ1581" s="2"/>
      <c r="AR1581" s="2"/>
      <c r="AS1581" s="2"/>
    </row>
    <row r="1582" spans="1:45" ht="14.25" x14ac:dyDescent="0.2">
      <c r="A1582" s="2"/>
      <c r="B1582" s="2"/>
      <c r="C1582" s="2"/>
      <c r="D1582" s="2"/>
      <c r="E1582" s="2"/>
      <c r="F1582" s="2"/>
      <c r="G1582" s="2"/>
      <c r="H1582" s="2"/>
      <c r="I1582" s="2"/>
      <c r="J1582" s="2"/>
      <c r="K1582" s="2"/>
      <c r="L1582" s="2"/>
      <c r="M1582" s="2"/>
      <c r="N1582" s="2"/>
      <c r="O1582" s="2"/>
      <c r="P1582" s="2"/>
      <c r="Q1582" s="2"/>
      <c r="R1582" s="2"/>
      <c r="S1582" s="2"/>
      <c r="T1582" s="2"/>
      <c r="U1582" s="2"/>
      <c r="V1582" s="2"/>
      <c r="W1582" s="2"/>
      <c r="X1582" s="2"/>
      <c r="Y1582" s="2"/>
      <c r="Z1582" s="2"/>
      <c r="AA1582" s="2"/>
      <c r="AB1582" s="2"/>
      <c r="AC1582" s="2"/>
      <c r="AD1582" s="2"/>
      <c r="AE1582" s="2"/>
      <c r="AF1582" s="2"/>
      <c r="AG1582" s="2"/>
      <c r="AH1582" s="2"/>
      <c r="AI1582" s="2"/>
      <c r="AJ1582" s="2"/>
      <c r="AK1582" s="2"/>
      <c r="AL1582" s="2"/>
      <c r="AM1582" s="2"/>
      <c r="AN1582" s="2"/>
      <c r="AO1582" s="2"/>
      <c r="AP1582" s="2"/>
      <c r="AQ1582" s="2"/>
      <c r="AR1582" s="2"/>
      <c r="AS1582" s="2"/>
    </row>
    <row r="1583" spans="1:45" ht="14.25" x14ac:dyDescent="0.2">
      <c r="A1583" s="2"/>
      <c r="B1583" s="2"/>
      <c r="C1583" s="2"/>
      <c r="D1583" s="2"/>
      <c r="E1583" s="2"/>
      <c r="F1583" s="2"/>
      <c r="G1583" s="2"/>
      <c r="H1583" s="2"/>
      <c r="I1583" s="2"/>
      <c r="J1583" s="2"/>
      <c r="K1583" s="2"/>
      <c r="L1583" s="2"/>
      <c r="M1583" s="2"/>
      <c r="N1583" s="2"/>
      <c r="O1583" s="2"/>
      <c r="P1583" s="2"/>
      <c r="Q1583" s="2"/>
      <c r="R1583" s="2"/>
      <c r="S1583" s="2"/>
      <c r="T1583" s="2"/>
      <c r="U1583" s="2"/>
      <c r="V1583" s="2"/>
      <c r="W1583" s="2"/>
      <c r="X1583" s="2"/>
      <c r="Y1583" s="2"/>
      <c r="Z1583" s="2"/>
      <c r="AA1583" s="2"/>
      <c r="AB1583" s="2"/>
      <c r="AC1583" s="2"/>
      <c r="AD1583" s="2"/>
      <c r="AE1583" s="2"/>
      <c r="AF1583" s="2"/>
      <c r="AG1583" s="2"/>
      <c r="AH1583" s="2"/>
      <c r="AI1583" s="2"/>
      <c r="AJ1583" s="2"/>
      <c r="AK1583" s="2"/>
      <c r="AL1583" s="2"/>
      <c r="AM1583" s="2"/>
      <c r="AN1583" s="2"/>
      <c r="AO1583" s="2"/>
      <c r="AP1583" s="2"/>
      <c r="AQ1583" s="2"/>
      <c r="AR1583" s="2"/>
      <c r="AS1583" s="2"/>
    </row>
    <row r="1584" spans="1:45" ht="14.25" x14ac:dyDescent="0.2">
      <c r="A1584" s="2"/>
      <c r="B1584" s="2"/>
      <c r="C1584" s="2"/>
      <c r="D1584" s="2"/>
      <c r="E1584" s="2"/>
      <c r="F1584" s="2"/>
      <c r="G1584" s="2"/>
      <c r="H1584" s="2"/>
      <c r="I1584" s="2"/>
      <c r="J1584" s="2"/>
      <c r="K1584" s="2"/>
      <c r="L1584" s="2"/>
      <c r="M1584" s="2"/>
      <c r="N1584" s="2"/>
      <c r="O1584" s="2"/>
      <c r="P1584" s="2"/>
      <c r="Q1584" s="2"/>
      <c r="R1584" s="2"/>
      <c r="S1584" s="2"/>
      <c r="T1584" s="2"/>
      <c r="U1584" s="2"/>
      <c r="V1584" s="2"/>
      <c r="W1584" s="2"/>
      <c r="X1584" s="2"/>
      <c r="Y1584" s="2"/>
      <c r="Z1584" s="2"/>
      <c r="AA1584" s="2"/>
      <c r="AB1584" s="2"/>
      <c r="AC1584" s="2"/>
      <c r="AD1584" s="2"/>
      <c r="AE1584" s="2"/>
      <c r="AF1584" s="2"/>
      <c r="AG1584" s="2"/>
      <c r="AH1584" s="2"/>
      <c r="AI1584" s="2"/>
      <c r="AJ1584" s="2"/>
      <c r="AK1584" s="2"/>
      <c r="AL1584" s="2"/>
      <c r="AM1584" s="2"/>
      <c r="AN1584" s="2"/>
      <c r="AO1584" s="2"/>
      <c r="AP1584" s="2"/>
      <c r="AQ1584" s="2"/>
      <c r="AR1584" s="2"/>
      <c r="AS1584" s="2"/>
    </row>
    <row r="1585" spans="1:45" ht="14.25" x14ac:dyDescent="0.2">
      <c r="A1585" s="2"/>
      <c r="B1585" s="2"/>
      <c r="C1585" s="2"/>
      <c r="D1585" s="2"/>
      <c r="E1585" s="2"/>
      <c r="F1585" s="2"/>
      <c r="G1585" s="2"/>
      <c r="H1585" s="2"/>
      <c r="I1585" s="2"/>
      <c r="J1585" s="2"/>
      <c r="K1585" s="2"/>
      <c r="L1585" s="2"/>
      <c r="M1585" s="2"/>
      <c r="N1585" s="2"/>
      <c r="O1585" s="2"/>
      <c r="P1585" s="2"/>
      <c r="Q1585" s="2"/>
      <c r="R1585" s="2"/>
      <c r="S1585" s="2"/>
      <c r="T1585" s="2"/>
      <c r="U1585" s="2"/>
      <c r="V1585" s="2"/>
      <c r="W1585" s="2"/>
      <c r="X1585" s="2"/>
      <c r="Y1585" s="2"/>
      <c r="Z1585" s="2"/>
      <c r="AA1585" s="2"/>
      <c r="AB1585" s="2"/>
      <c r="AC1585" s="2"/>
      <c r="AD1585" s="2"/>
      <c r="AE1585" s="2"/>
      <c r="AF1585" s="2"/>
      <c r="AG1585" s="2"/>
      <c r="AH1585" s="2"/>
      <c r="AI1585" s="2"/>
      <c r="AJ1585" s="2"/>
      <c r="AK1585" s="2"/>
      <c r="AL1585" s="2"/>
      <c r="AM1585" s="2"/>
      <c r="AN1585" s="2"/>
      <c r="AO1585" s="2"/>
      <c r="AP1585" s="2"/>
      <c r="AQ1585" s="2"/>
      <c r="AR1585" s="2"/>
      <c r="AS1585" s="2"/>
    </row>
    <row r="1586" spans="1:45" ht="14.25" x14ac:dyDescent="0.2">
      <c r="A1586" s="2"/>
      <c r="B1586" s="2"/>
      <c r="C1586" s="2"/>
      <c r="D1586" s="2"/>
      <c r="E1586" s="2"/>
      <c r="F1586" s="2"/>
      <c r="G1586" s="2"/>
      <c r="H1586" s="2"/>
      <c r="I1586" s="2"/>
      <c r="J1586" s="2"/>
      <c r="K1586" s="2"/>
      <c r="L1586" s="2"/>
      <c r="M1586" s="2"/>
      <c r="N1586" s="2"/>
      <c r="O1586" s="2"/>
      <c r="P1586" s="2"/>
      <c r="Q1586" s="2"/>
      <c r="R1586" s="2"/>
      <c r="S1586" s="2"/>
      <c r="T1586" s="2"/>
      <c r="U1586" s="2"/>
      <c r="V1586" s="2"/>
      <c r="W1586" s="2"/>
      <c r="X1586" s="2"/>
      <c r="Y1586" s="2"/>
      <c r="Z1586" s="2"/>
      <c r="AA1586" s="2"/>
      <c r="AB1586" s="2"/>
      <c r="AC1586" s="2"/>
      <c r="AD1586" s="2"/>
      <c r="AE1586" s="2"/>
      <c r="AF1586" s="2"/>
      <c r="AG1586" s="2"/>
      <c r="AH1586" s="2"/>
      <c r="AI1586" s="2"/>
      <c r="AJ1586" s="2"/>
      <c r="AK1586" s="2"/>
      <c r="AL1586" s="2"/>
      <c r="AM1586" s="2"/>
      <c r="AN1586" s="2"/>
      <c r="AO1586" s="2"/>
      <c r="AP1586" s="2"/>
      <c r="AQ1586" s="2"/>
      <c r="AR1586" s="2"/>
      <c r="AS1586" s="2"/>
    </row>
    <row r="1587" spans="1:45" ht="14.25" x14ac:dyDescent="0.2">
      <c r="A1587" s="2"/>
      <c r="B1587" s="2"/>
      <c r="C1587" s="2"/>
      <c r="D1587" s="2"/>
      <c r="E1587" s="2"/>
      <c r="F1587" s="2"/>
      <c r="G1587" s="2"/>
      <c r="H1587" s="2"/>
      <c r="I1587" s="2"/>
      <c r="J1587" s="2"/>
      <c r="K1587" s="2"/>
      <c r="L1587" s="2"/>
      <c r="M1587" s="2"/>
      <c r="N1587" s="2"/>
      <c r="O1587" s="2"/>
      <c r="P1587" s="2"/>
      <c r="Q1587" s="2"/>
      <c r="R1587" s="2"/>
      <c r="S1587" s="2"/>
      <c r="T1587" s="2"/>
      <c r="U1587" s="2"/>
      <c r="V1587" s="2"/>
      <c r="W1587" s="2"/>
      <c r="X1587" s="2"/>
      <c r="Y1587" s="2"/>
      <c r="Z1587" s="2"/>
      <c r="AA1587" s="2"/>
      <c r="AB1587" s="2"/>
      <c r="AC1587" s="2"/>
      <c r="AD1587" s="2"/>
      <c r="AE1587" s="2"/>
      <c r="AF1587" s="2"/>
      <c r="AG1587" s="2"/>
      <c r="AH1587" s="2"/>
      <c r="AI1587" s="2"/>
      <c r="AJ1587" s="2"/>
      <c r="AK1587" s="2"/>
      <c r="AL1587" s="2"/>
      <c r="AM1587" s="2"/>
      <c r="AN1587" s="2"/>
      <c r="AO1587" s="2"/>
      <c r="AP1587" s="2"/>
      <c r="AQ1587" s="2"/>
      <c r="AR1587" s="2"/>
      <c r="AS1587" s="2"/>
    </row>
    <row r="1588" spans="1:45" ht="14.25" x14ac:dyDescent="0.2">
      <c r="A1588" s="2"/>
      <c r="B1588" s="2"/>
      <c r="C1588" s="2"/>
      <c r="D1588" s="2"/>
      <c r="E1588" s="2"/>
      <c r="F1588" s="2"/>
      <c r="G1588" s="2"/>
      <c r="H1588" s="2"/>
      <c r="I1588" s="2"/>
      <c r="J1588" s="2"/>
      <c r="K1588" s="2"/>
      <c r="L1588" s="2"/>
      <c r="M1588" s="2"/>
      <c r="N1588" s="2"/>
      <c r="O1588" s="2"/>
      <c r="P1588" s="2"/>
      <c r="Q1588" s="2"/>
      <c r="R1588" s="2"/>
      <c r="S1588" s="2"/>
      <c r="T1588" s="2"/>
      <c r="U1588" s="2"/>
      <c r="V1588" s="2"/>
      <c r="W1588" s="2"/>
      <c r="X1588" s="2"/>
      <c r="Y1588" s="2"/>
      <c r="Z1588" s="2"/>
      <c r="AA1588" s="2"/>
      <c r="AB1588" s="2"/>
      <c r="AC1588" s="2"/>
      <c r="AD1588" s="2"/>
      <c r="AE1588" s="2"/>
      <c r="AF1588" s="2"/>
      <c r="AG1588" s="2"/>
      <c r="AH1588" s="2"/>
      <c r="AI1588" s="2"/>
      <c r="AJ1588" s="2"/>
      <c r="AK1588" s="2"/>
      <c r="AL1588" s="2"/>
      <c r="AM1588" s="2"/>
      <c r="AN1588" s="2"/>
      <c r="AO1588" s="2"/>
      <c r="AP1588" s="2"/>
      <c r="AQ1588" s="2"/>
      <c r="AR1588" s="2"/>
      <c r="AS1588" s="2"/>
    </row>
    <row r="1589" spans="1:45" ht="14.25" x14ac:dyDescent="0.2">
      <c r="A1589" s="2"/>
      <c r="B1589" s="2"/>
      <c r="C1589" s="2"/>
      <c r="D1589" s="2"/>
      <c r="E1589" s="2"/>
      <c r="F1589" s="2"/>
      <c r="G1589" s="2"/>
      <c r="H1589" s="2"/>
      <c r="I1589" s="2"/>
      <c r="J1589" s="2"/>
      <c r="K1589" s="2"/>
      <c r="L1589" s="2"/>
      <c r="M1589" s="2"/>
      <c r="N1589" s="2"/>
      <c r="O1589" s="2"/>
      <c r="P1589" s="2"/>
      <c r="Q1589" s="2"/>
      <c r="R1589" s="2"/>
      <c r="S1589" s="2"/>
      <c r="T1589" s="2"/>
      <c r="U1589" s="2"/>
      <c r="V1589" s="2"/>
      <c r="W1589" s="2"/>
      <c r="X1589" s="2"/>
      <c r="Y1589" s="2"/>
      <c r="Z1589" s="2"/>
      <c r="AA1589" s="2"/>
      <c r="AB1589" s="2"/>
      <c r="AC1589" s="2"/>
      <c r="AD1589" s="2"/>
      <c r="AE1589" s="2"/>
      <c r="AF1589" s="2"/>
      <c r="AG1589" s="2"/>
      <c r="AH1589" s="2"/>
      <c r="AI1589" s="2"/>
      <c r="AJ1589" s="2"/>
      <c r="AK1589" s="2"/>
      <c r="AL1589" s="2"/>
      <c r="AM1589" s="2"/>
      <c r="AN1589" s="2"/>
      <c r="AO1589" s="2"/>
      <c r="AP1589" s="2"/>
      <c r="AQ1589" s="2"/>
      <c r="AR1589" s="2"/>
      <c r="AS1589" s="2"/>
    </row>
    <row r="1590" spans="1:45" ht="14.25" x14ac:dyDescent="0.2">
      <c r="A1590" s="2"/>
      <c r="B1590" s="2"/>
      <c r="C1590" s="2"/>
      <c r="D1590" s="2"/>
      <c r="E1590" s="2"/>
      <c r="F1590" s="2"/>
      <c r="G1590" s="2"/>
      <c r="H1590" s="2"/>
      <c r="I1590" s="2"/>
      <c r="J1590" s="2"/>
      <c r="K1590" s="2"/>
      <c r="L1590" s="2"/>
      <c r="M1590" s="2"/>
      <c r="N1590" s="2"/>
      <c r="O1590" s="2"/>
      <c r="P1590" s="2"/>
      <c r="Q1590" s="2"/>
      <c r="R1590" s="2"/>
      <c r="S1590" s="2"/>
      <c r="T1590" s="2"/>
      <c r="U1590" s="2"/>
      <c r="V1590" s="2"/>
      <c r="W1590" s="2"/>
      <c r="X1590" s="2"/>
      <c r="Y1590" s="2"/>
      <c r="Z1590" s="2"/>
      <c r="AA1590" s="2"/>
      <c r="AB1590" s="2"/>
      <c r="AC1590" s="2"/>
      <c r="AD1590" s="2"/>
      <c r="AE1590" s="2"/>
      <c r="AF1590" s="2"/>
      <c r="AG1590" s="2"/>
      <c r="AH1590" s="2"/>
      <c r="AI1590" s="2"/>
      <c r="AJ1590" s="2"/>
      <c r="AK1590" s="2"/>
      <c r="AL1590" s="2"/>
      <c r="AM1590" s="2"/>
      <c r="AN1590" s="2"/>
      <c r="AO1590" s="2"/>
      <c r="AP1590" s="2"/>
      <c r="AQ1590" s="2"/>
      <c r="AR1590" s="2"/>
      <c r="AS1590" s="2"/>
    </row>
    <row r="1591" spans="1:45" ht="14.25" x14ac:dyDescent="0.2">
      <c r="A1591" s="2"/>
      <c r="B1591" s="2"/>
      <c r="C1591" s="2"/>
      <c r="D1591" s="2"/>
      <c r="E1591" s="2"/>
      <c r="F1591" s="2"/>
      <c r="G1591" s="2"/>
      <c r="H1591" s="2"/>
      <c r="I1591" s="2"/>
      <c r="J1591" s="2"/>
      <c r="K1591" s="2"/>
      <c r="L1591" s="2"/>
      <c r="M1591" s="2"/>
      <c r="N1591" s="2"/>
      <c r="O1591" s="2"/>
      <c r="P1591" s="2"/>
      <c r="Q1591" s="2"/>
      <c r="R1591" s="2"/>
      <c r="S1591" s="2"/>
      <c r="T1591" s="2"/>
      <c r="U1591" s="2"/>
      <c r="V1591" s="2"/>
      <c r="W1591" s="2"/>
      <c r="X1591" s="2"/>
      <c r="Y1591" s="2"/>
      <c r="Z1591" s="2"/>
      <c r="AA1591" s="2"/>
      <c r="AB1591" s="2"/>
      <c r="AC1591" s="2"/>
      <c r="AD1591" s="2"/>
      <c r="AE1591" s="2"/>
      <c r="AF1591" s="2"/>
      <c r="AG1591" s="2"/>
      <c r="AH1591" s="2"/>
      <c r="AI1591" s="2"/>
      <c r="AJ1591" s="2"/>
      <c r="AK1591" s="2"/>
      <c r="AL1591" s="2"/>
      <c r="AM1591" s="2"/>
      <c r="AN1591" s="2"/>
      <c r="AO1591" s="2"/>
      <c r="AP1591" s="2"/>
      <c r="AQ1591" s="2"/>
      <c r="AR1591" s="2"/>
      <c r="AS1591" s="2"/>
    </row>
    <row r="1592" spans="1:45" ht="14.25" x14ac:dyDescent="0.2">
      <c r="A1592" s="2"/>
      <c r="B1592" s="2"/>
      <c r="C1592" s="2"/>
      <c r="D1592" s="2"/>
      <c r="E1592" s="2"/>
      <c r="F1592" s="2"/>
      <c r="G1592" s="2"/>
      <c r="H1592" s="2"/>
      <c r="I1592" s="2"/>
      <c r="J1592" s="2"/>
      <c r="K1592" s="2"/>
      <c r="L1592" s="2"/>
      <c r="M1592" s="2"/>
      <c r="N1592" s="2"/>
      <c r="O1592" s="2"/>
      <c r="P1592" s="2"/>
      <c r="Q1592" s="2"/>
      <c r="R1592" s="2"/>
      <c r="S1592" s="2"/>
      <c r="T1592" s="2"/>
      <c r="U1592" s="2"/>
      <c r="V1592" s="2"/>
      <c r="W1592" s="2"/>
      <c r="X1592" s="2"/>
      <c r="Y1592" s="2"/>
      <c r="Z1592" s="2"/>
      <c r="AA1592" s="2"/>
      <c r="AB1592" s="2"/>
      <c r="AC1592" s="2"/>
      <c r="AD1592" s="2"/>
      <c r="AE1592" s="2"/>
      <c r="AF1592" s="2"/>
      <c r="AG1592" s="2"/>
      <c r="AH1592" s="2"/>
      <c r="AI1592" s="2"/>
      <c r="AJ1592" s="2"/>
      <c r="AK1592" s="2"/>
      <c r="AL1592" s="2"/>
      <c r="AM1592" s="2"/>
      <c r="AN1592" s="2"/>
      <c r="AO1592" s="2"/>
      <c r="AP1592" s="2"/>
      <c r="AQ1592" s="2"/>
      <c r="AR1592" s="2"/>
      <c r="AS1592" s="2"/>
    </row>
    <row r="1593" spans="1:45" ht="14.25" x14ac:dyDescent="0.2">
      <c r="A1593" s="2"/>
      <c r="B1593" s="2"/>
      <c r="C1593" s="2"/>
      <c r="D1593" s="2"/>
      <c r="E1593" s="2"/>
      <c r="F1593" s="2"/>
      <c r="G1593" s="2"/>
      <c r="H1593" s="2"/>
      <c r="I1593" s="2"/>
      <c r="J1593" s="2"/>
      <c r="K1593" s="2"/>
      <c r="L1593" s="2"/>
      <c r="M1593" s="2"/>
      <c r="N1593" s="2"/>
      <c r="O1593" s="2"/>
      <c r="P1593" s="2"/>
      <c r="Q1593" s="2"/>
      <c r="R1593" s="2"/>
      <c r="S1593" s="2"/>
      <c r="T1593" s="2"/>
      <c r="U1593" s="2"/>
      <c r="V1593" s="2"/>
      <c r="W1593" s="2"/>
      <c r="X1593" s="2"/>
      <c r="Y1593" s="2"/>
      <c r="Z1593" s="2"/>
      <c r="AA1593" s="2"/>
      <c r="AB1593" s="2"/>
      <c r="AC1593" s="2"/>
      <c r="AD1593" s="2"/>
      <c r="AE1593" s="2"/>
      <c r="AF1593" s="2"/>
      <c r="AG1593" s="2"/>
      <c r="AH1593" s="2"/>
      <c r="AI1593" s="2"/>
      <c r="AJ1593" s="2"/>
      <c r="AK1593" s="2"/>
      <c r="AL1593" s="2"/>
      <c r="AM1593" s="2"/>
      <c r="AN1593" s="2"/>
      <c r="AO1593" s="2"/>
      <c r="AP1593" s="2"/>
      <c r="AQ1593" s="2"/>
      <c r="AR1593" s="2"/>
      <c r="AS1593" s="2"/>
    </row>
    <row r="1594" spans="1:45" ht="14.25" x14ac:dyDescent="0.2">
      <c r="A1594" s="2"/>
      <c r="B1594" s="2"/>
      <c r="C1594" s="2"/>
      <c r="D1594" s="2"/>
      <c r="E1594" s="2"/>
      <c r="F1594" s="2"/>
      <c r="G1594" s="2"/>
      <c r="H1594" s="2"/>
      <c r="I1594" s="2"/>
      <c r="J1594" s="2"/>
      <c r="K1594" s="2"/>
      <c r="L1594" s="2"/>
      <c r="M1594" s="2"/>
      <c r="N1594" s="2"/>
      <c r="O1594" s="2"/>
      <c r="P1594" s="2"/>
      <c r="Q1594" s="2"/>
      <c r="R1594" s="2"/>
      <c r="S1594" s="2"/>
      <c r="T1594" s="2"/>
      <c r="U1594" s="2"/>
      <c r="V1594" s="2"/>
      <c r="W1594" s="2"/>
      <c r="X1594" s="2"/>
      <c r="Y1594" s="2"/>
      <c r="Z1594" s="2"/>
      <c r="AA1594" s="2"/>
      <c r="AB1594" s="2"/>
      <c r="AC1594" s="2"/>
      <c r="AD1594" s="2"/>
      <c r="AE1594" s="2"/>
      <c r="AF1594" s="2"/>
      <c r="AG1594" s="2"/>
      <c r="AH1594" s="2"/>
      <c r="AI1594" s="2"/>
      <c r="AJ1594" s="2"/>
      <c r="AK1594" s="2"/>
      <c r="AL1594" s="2"/>
      <c r="AM1594" s="2"/>
      <c r="AN1594" s="2"/>
      <c r="AO1594" s="2"/>
      <c r="AP1594" s="2"/>
      <c r="AQ1594" s="2"/>
      <c r="AR1594" s="2"/>
      <c r="AS1594" s="2"/>
    </row>
    <row r="1595" spans="1:45" ht="14.25" x14ac:dyDescent="0.2">
      <c r="A1595" s="2"/>
      <c r="B1595" s="2"/>
      <c r="C1595" s="2"/>
      <c r="D1595" s="2"/>
      <c r="E1595" s="2"/>
      <c r="F1595" s="2"/>
      <c r="G1595" s="2"/>
      <c r="H1595" s="2"/>
      <c r="I1595" s="2"/>
      <c r="J1595" s="2"/>
      <c r="K1595" s="2"/>
      <c r="L1595" s="2"/>
      <c r="M1595" s="2"/>
      <c r="N1595" s="2"/>
      <c r="O1595" s="2"/>
      <c r="P1595" s="2"/>
      <c r="Q1595" s="2"/>
      <c r="R1595" s="2"/>
      <c r="S1595" s="2"/>
      <c r="T1595" s="2"/>
      <c r="U1595" s="2"/>
      <c r="V1595" s="2"/>
      <c r="W1595" s="2"/>
      <c r="X1595" s="2"/>
      <c r="Y1595" s="2"/>
      <c r="Z1595" s="2"/>
      <c r="AA1595" s="2"/>
      <c r="AB1595" s="2"/>
      <c r="AC1595" s="2"/>
      <c r="AD1595" s="2"/>
      <c r="AE1595" s="2"/>
      <c r="AF1595" s="2"/>
      <c r="AG1595" s="2"/>
      <c r="AH1595" s="2"/>
      <c r="AI1595" s="2"/>
      <c r="AJ1595" s="2"/>
      <c r="AK1595" s="2"/>
      <c r="AL1595" s="2"/>
      <c r="AM1595" s="2"/>
      <c r="AN1595" s="2"/>
      <c r="AO1595" s="2"/>
      <c r="AP1595" s="2"/>
      <c r="AQ1595" s="2"/>
      <c r="AR1595" s="2"/>
      <c r="AS1595" s="2"/>
    </row>
    <row r="1596" spans="1:45" ht="14.25" x14ac:dyDescent="0.2">
      <c r="A1596" s="2"/>
      <c r="B1596" s="2"/>
      <c r="C1596" s="2"/>
      <c r="D1596" s="2"/>
      <c r="E1596" s="2"/>
      <c r="F1596" s="2"/>
      <c r="G1596" s="2"/>
      <c r="H1596" s="2"/>
      <c r="I1596" s="2"/>
      <c r="J1596" s="2"/>
      <c r="K1596" s="2"/>
      <c r="L1596" s="2"/>
      <c r="M1596" s="2"/>
      <c r="N1596" s="2"/>
      <c r="O1596" s="2"/>
      <c r="P1596" s="2"/>
      <c r="Q1596" s="2"/>
      <c r="R1596" s="2"/>
      <c r="S1596" s="2"/>
      <c r="T1596" s="2"/>
      <c r="U1596" s="2"/>
      <c r="V1596" s="2"/>
      <c r="W1596" s="2"/>
      <c r="X1596" s="2"/>
      <c r="Y1596" s="2"/>
      <c r="Z1596" s="2"/>
      <c r="AA1596" s="2"/>
      <c r="AB1596" s="2"/>
      <c r="AC1596" s="2"/>
      <c r="AD1596" s="2"/>
      <c r="AE1596" s="2"/>
      <c r="AF1596" s="2"/>
      <c r="AG1596" s="2"/>
      <c r="AH1596" s="2"/>
      <c r="AI1596" s="2"/>
      <c r="AJ1596" s="2"/>
      <c r="AK1596" s="2"/>
      <c r="AL1596" s="2"/>
      <c r="AM1596" s="2"/>
      <c r="AN1596" s="2"/>
      <c r="AO1596" s="2"/>
      <c r="AP1596" s="2"/>
      <c r="AQ1596" s="2"/>
      <c r="AR1596" s="2"/>
      <c r="AS1596" s="2"/>
    </row>
    <row r="1597" spans="1:45" ht="14.25" x14ac:dyDescent="0.2">
      <c r="A1597" s="2"/>
      <c r="B1597" s="2"/>
      <c r="C1597" s="2"/>
      <c r="D1597" s="2"/>
      <c r="E1597" s="2"/>
      <c r="F1597" s="2"/>
      <c r="G1597" s="2"/>
      <c r="H1597" s="2"/>
      <c r="I1597" s="2"/>
      <c r="J1597" s="2"/>
      <c r="K1597" s="2"/>
      <c r="L1597" s="2"/>
      <c r="M1597" s="2"/>
      <c r="N1597" s="2"/>
      <c r="O1597" s="2"/>
      <c r="P1597" s="2"/>
      <c r="Q1597" s="2"/>
      <c r="R1597" s="2"/>
      <c r="S1597" s="2"/>
      <c r="T1597" s="2"/>
      <c r="U1597" s="2"/>
      <c r="V1597" s="2"/>
      <c r="W1597" s="2"/>
      <c r="X1597" s="2"/>
      <c r="Y1597" s="2"/>
      <c r="Z1597" s="2"/>
      <c r="AA1597" s="2"/>
      <c r="AB1597" s="2"/>
      <c r="AC1597" s="2"/>
      <c r="AD1597" s="2"/>
      <c r="AE1597" s="2"/>
      <c r="AF1597" s="2"/>
      <c r="AG1597" s="2"/>
      <c r="AH1597" s="2"/>
      <c r="AI1597" s="2"/>
      <c r="AJ1597" s="2"/>
      <c r="AK1597" s="2"/>
      <c r="AL1597" s="2"/>
      <c r="AM1597" s="2"/>
      <c r="AN1597" s="2"/>
      <c r="AO1597" s="2"/>
      <c r="AP1597" s="2"/>
      <c r="AQ1597" s="2"/>
      <c r="AR1597" s="2"/>
      <c r="AS1597" s="2"/>
    </row>
    <row r="1598" spans="1:45" ht="14.25" x14ac:dyDescent="0.2">
      <c r="A1598" s="2"/>
      <c r="B1598" s="2"/>
      <c r="C1598" s="2"/>
      <c r="D1598" s="2"/>
      <c r="E1598" s="2"/>
      <c r="F1598" s="2"/>
      <c r="G1598" s="2"/>
      <c r="H1598" s="2"/>
      <c r="I1598" s="2"/>
      <c r="J1598" s="2"/>
      <c r="K1598" s="2"/>
      <c r="L1598" s="2"/>
      <c r="M1598" s="2"/>
      <c r="N1598" s="2"/>
      <c r="O1598" s="2"/>
      <c r="P1598" s="2"/>
      <c r="Q1598" s="2"/>
      <c r="R1598" s="2"/>
      <c r="S1598" s="2"/>
      <c r="T1598" s="2"/>
      <c r="U1598" s="2"/>
      <c r="V1598" s="2"/>
      <c r="W1598" s="2"/>
      <c r="X1598" s="2"/>
      <c r="Y1598" s="2"/>
      <c r="Z1598" s="2"/>
      <c r="AA1598" s="2"/>
      <c r="AB1598" s="2"/>
      <c r="AC1598" s="2"/>
      <c r="AD1598" s="2"/>
      <c r="AE1598" s="2"/>
      <c r="AF1598" s="2"/>
      <c r="AG1598" s="2"/>
      <c r="AH1598" s="2"/>
      <c r="AI1598" s="2"/>
      <c r="AJ1598" s="2"/>
      <c r="AK1598" s="2"/>
      <c r="AL1598" s="2"/>
      <c r="AM1598" s="2"/>
      <c r="AN1598" s="2"/>
      <c r="AO1598" s="2"/>
      <c r="AP1598" s="2"/>
      <c r="AQ1598" s="2"/>
      <c r="AR1598" s="2"/>
      <c r="AS1598" s="2"/>
    </row>
    <row r="1599" spans="1:45" ht="14.25" x14ac:dyDescent="0.2">
      <c r="A1599" s="2"/>
      <c r="B1599" s="2"/>
      <c r="C1599" s="2"/>
      <c r="D1599" s="2"/>
      <c r="E1599" s="2"/>
      <c r="F1599" s="2"/>
      <c r="G1599" s="2"/>
      <c r="H1599" s="2"/>
      <c r="I1599" s="2"/>
      <c r="J1599" s="2"/>
      <c r="K1599" s="2"/>
      <c r="L1599" s="2"/>
      <c r="M1599" s="2"/>
      <c r="N1599" s="2"/>
      <c r="O1599" s="2"/>
      <c r="P1599" s="2"/>
      <c r="Q1599" s="2"/>
      <c r="R1599" s="2"/>
      <c r="S1599" s="2"/>
      <c r="T1599" s="2"/>
      <c r="U1599" s="2"/>
      <c r="V1599" s="2"/>
      <c r="W1599" s="2"/>
      <c r="X1599" s="2"/>
      <c r="Y1599" s="2"/>
      <c r="Z1599" s="2"/>
      <c r="AA1599" s="2"/>
      <c r="AB1599" s="2"/>
      <c r="AC1599" s="2"/>
      <c r="AD1599" s="2"/>
      <c r="AE1599" s="2"/>
      <c r="AF1599" s="2"/>
      <c r="AG1599" s="2"/>
      <c r="AH1599" s="2"/>
      <c r="AI1599" s="2"/>
      <c r="AJ1599" s="2"/>
      <c r="AK1599" s="2"/>
      <c r="AL1599" s="2"/>
      <c r="AM1599" s="2"/>
      <c r="AN1599" s="2"/>
      <c r="AO1599" s="2"/>
      <c r="AP1599" s="2"/>
      <c r="AQ1599" s="2"/>
      <c r="AR1599" s="2"/>
      <c r="AS1599" s="2"/>
    </row>
    <row r="1600" spans="1:45" ht="14.25" x14ac:dyDescent="0.2">
      <c r="A1600" s="2"/>
      <c r="B1600" s="2"/>
      <c r="C1600" s="2"/>
      <c r="D1600" s="2"/>
      <c r="E1600" s="2"/>
      <c r="F1600" s="2"/>
      <c r="G1600" s="2"/>
      <c r="H1600" s="2"/>
      <c r="I1600" s="2"/>
      <c r="J1600" s="2"/>
      <c r="K1600" s="2"/>
      <c r="L1600" s="2"/>
      <c r="M1600" s="2"/>
      <c r="N1600" s="2"/>
      <c r="O1600" s="2"/>
      <c r="P1600" s="2"/>
      <c r="Q1600" s="2"/>
      <c r="R1600" s="2"/>
      <c r="S1600" s="2"/>
      <c r="T1600" s="2"/>
      <c r="U1600" s="2"/>
      <c r="V1600" s="2"/>
      <c r="W1600" s="2"/>
      <c r="X1600" s="2"/>
      <c r="Y1600" s="2"/>
      <c r="Z1600" s="2"/>
      <c r="AA1600" s="2"/>
      <c r="AB1600" s="2"/>
      <c r="AC1600" s="2"/>
      <c r="AD1600" s="2"/>
      <c r="AE1600" s="2"/>
      <c r="AF1600" s="2"/>
      <c r="AG1600" s="2"/>
      <c r="AH1600" s="2"/>
      <c r="AI1600" s="2"/>
      <c r="AJ1600" s="2"/>
      <c r="AK1600" s="2"/>
      <c r="AL1600" s="2"/>
      <c r="AM1600" s="2"/>
      <c r="AN1600" s="2"/>
      <c r="AO1600" s="2"/>
      <c r="AP1600" s="2"/>
      <c r="AQ1600" s="2"/>
      <c r="AR1600" s="2"/>
      <c r="AS1600" s="2"/>
    </row>
    <row r="1601" spans="1:45" ht="14.25" x14ac:dyDescent="0.2">
      <c r="A1601" s="2"/>
      <c r="B1601" s="2"/>
      <c r="C1601" s="2"/>
      <c r="D1601" s="2"/>
      <c r="E1601" s="2"/>
      <c r="F1601" s="2"/>
      <c r="G1601" s="2"/>
      <c r="H1601" s="2"/>
      <c r="I1601" s="2"/>
      <c r="J1601" s="2"/>
      <c r="K1601" s="2"/>
      <c r="L1601" s="2"/>
      <c r="M1601" s="2"/>
      <c r="N1601" s="2"/>
      <c r="O1601" s="2"/>
      <c r="P1601" s="2"/>
      <c r="Q1601" s="2"/>
      <c r="R1601" s="2"/>
      <c r="S1601" s="2"/>
      <c r="T1601" s="2"/>
      <c r="U1601" s="2"/>
      <c r="V1601" s="2"/>
      <c r="W1601" s="2"/>
      <c r="X1601" s="2"/>
      <c r="Y1601" s="2"/>
      <c r="Z1601" s="2"/>
      <c r="AA1601" s="2"/>
      <c r="AB1601" s="2"/>
      <c r="AC1601" s="2"/>
      <c r="AD1601" s="2"/>
      <c r="AE1601" s="2"/>
      <c r="AF1601" s="2"/>
      <c r="AG1601" s="2"/>
      <c r="AH1601" s="2"/>
      <c r="AI1601" s="2"/>
      <c r="AJ1601" s="2"/>
      <c r="AK1601" s="2"/>
      <c r="AL1601" s="2"/>
      <c r="AM1601" s="2"/>
      <c r="AN1601" s="2"/>
      <c r="AO1601" s="2"/>
      <c r="AP1601" s="2"/>
      <c r="AQ1601" s="2"/>
      <c r="AR1601" s="2"/>
      <c r="AS1601" s="2"/>
    </row>
    <row r="1602" spans="1:45" ht="14.25" x14ac:dyDescent="0.2">
      <c r="A1602" s="2"/>
      <c r="B1602" s="2"/>
      <c r="C1602" s="2"/>
      <c r="D1602" s="2"/>
      <c r="E1602" s="2"/>
      <c r="F1602" s="2"/>
      <c r="G1602" s="2"/>
      <c r="H1602" s="2"/>
      <c r="I1602" s="2"/>
      <c r="J1602" s="2"/>
      <c r="K1602" s="2"/>
      <c r="L1602" s="2"/>
      <c r="M1602" s="2"/>
      <c r="N1602" s="2"/>
      <c r="O1602" s="2"/>
      <c r="P1602" s="2"/>
      <c r="Q1602" s="2"/>
      <c r="R1602" s="2"/>
      <c r="S1602" s="2"/>
      <c r="T1602" s="2"/>
      <c r="U1602" s="2"/>
      <c r="V1602" s="2"/>
      <c r="W1602" s="2"/>
      <c r="X1602" s="2"/>
      <c r="Y1602" s="2"/>
      <c r="Z1602" s="2"/>
      <c r="AA1602" s="2"/>
      <c r="AB1602" s="2"/>
      <c r="AC1602" s="2"/>
      <c r="AD1602" s="2"/>
      <c r="AE1602" s="2"/>
      <c r="AF1602" s="2"/>
      <c r="AG1602" s="2"/>
      <c r="AH1602" s="2"/>
      <c r="AI1602" s="2"/>
      <c r="AJ1602" s="2"/>
      <c r="AK1602" s="2"/>
      <c r="AL1602" s="2"/>
      <c r="AM1602" s="2"/>
      <c r="AN1602" s="2"/>
      <c r="AO1602" s="2"/>
      <c r="AP1602" s="2"/>
      <c r="AQ1602" s="2"/>
      <c r="AR1602" s="2"/>
      <c r="AS1602" s="2"/>
    </row>
    <row r="1603" spans="1:45" ht="14.25" x14ac:dyDescent="0.2">
      <c r="A1603" s="2"/>
      <c r="B1603" s="2"/>
      <c r="C1603" s="2"/>
      <c r="D1603" s="2"/>
      <c r="E1603" s="2"/>
      <c r="F1603" s="2"/>
      <c r="G1603" s="2"/>
      <c r="H1603" s="2"/>
      <c r="I1603" s="2"/>
      <c r="J1603" s="2"/>
      <c r="K1603" s="2"/>
      <c r="L1603" s="2"/>
      <c r="M1603" s="2"/>
      <c r="N1603" s="2"/>
      <c r="O1603" s="2"/>
      <c r="P1603" s="2"/>
      <c r="Q1603" s="2"/>
      <c r="R1603" s="2"/>
      <c r="S1603" s="2"/>
      <c r="T1603" s="2"/>
      <c r="U1603" s="2"/>
      <c r="V1603" s="2"/>
      <c r="W1603" s="2"/>
      <c r="X1603" s="2"/>
      <c r="Y1603" s="2"/>
      <c r="Z1603" s="2"/>
      <c r="AA1603" s="2"/>
      <c r="AB1603" s="2"/>
      <c r="AC1603" s="2"/>
      <c r="AD1603" s="2"/>
      <c r="AE1603" s="2"/>
      <c r="AF1603" s="2"/>
      <c r="AG1603" s="2"/>
      <c r="AH1603" s="2"/>
      <c r="AI1603" s="2"/>
      <c r="AJ1603" s="2"/>
      <c r="AK1603" s="2"/>
      <c r="AL1603" s="2"/>
      <c r="AM1603" s="2"/>
      <c r="AN1603" s="2"/>
      <c r="AO1603" s="2"/>
      <c r="AP1603" s="2"/>
      <c r="AQ1603" s="2"/>
      <c r="AR1603" s="2"/>
      <c r="AS1603" s="2"/>
    </row>
    <row r="1604" spans="1:45" ht="14.25" x14ac:dyDescent="0.2">
      <c r="A1604" s="2"/>
      <c r="B1604" s="2"/>
      <c r="C1604" s="2"/>
      <c r="D1604" s="2"/>
      <c r="E1604" s="2"/>
      <c r="F1604" s="2"/>
      <c r="G1604" s="2"/>
      <c r="H1604" s="2"/>
      <c r="I1604" s="2"/>
      <c r="J1604" s="2"/>
      <c r="K1604" s="2"/>
      <c r="L1604" s="2"/>
      <c r="M1604" s="2"/>
      <c r="N1604" s="2"/>
      <c r="O1604" s="2"/>
      <c r="P1604" s="2"/>
      <c r="Q1604" s="2"/>
      <c r="R1604" s="2"/>
      <c r="S1604" s="2"/>
      <c r="T1604" s="2"/>
      <c r="U1604" s="2"/>
      <c r="V1604" s="2"/>
      <c r="W1604" s="2"/>
      <c r="X1604" s="2"/>
      <c r="Y1604" s="2"/>
      <c r="Z1604" s="2"/>
      <c r="AA1604" s="2"/>
      <c r="AB1604" s="2"/>
      <c r="AC1604" s="2"/>
      <c r="AD1604" s="2"/>
      <c r="AE1604" s="2"/>
      <c r="AF1604" s="2"/>
      <c r="AG1604" s="2"/>
      <c r="AH1604" s="2"/>
      <c r="AI1604" s="2"/>
      <c r="AJ1604" s="2"/>
      <c r="AK1604" s="2"/>
      <c r="AL1604" s="2"/>
      <c r="AM1604" s="2"/>
      <c r="AN1604" s="2"/>
      <c r="AO1604" s="2"/>
      <c r="AP1604" s="2"/>
      <c r="AQ1604" s="2"/>
      <c r="AR1604" s="2"/>
      <c r="AS1604" s="2"/>
    </row>
    <row r="1605" spans="1:45" ht="14.25" x14ac:dyDescent="0.2">
      <c r="A1605" s="2"/>
      <c r="B1605" s="2"/>
      <c r="C1605" s="2"/>
      <c r="D1605" s="2"/>
      <c r="E1605" s="2"/>
      <c r="F1605" s="2"/>
      <c r="G1605" s="2"/>
      <c r="H1605" s="2"/>
      <c r="I1605" s="2"/>
      <c r="J1605" s="2"/>
      <c r="K1605" s="2"/>
      <c r="L1605" s="2"/>
      <c r="M1605" s="2"/>
      <c r="N1605" s="2"/>
      <c r="O1605" s="2"/>
      <c r="P1605" s="2"/>
      <c r="Q1605" s="2"/>
      <c r="R1605" s="2"/>
      <c r="S1605" s="2"/>
      <c r="T1605" s="2"/>
      <c r="U1605" s="2"/>
      <c r="V1605" s="2"/>
      <c r="W1605" s="2"/>
      <c r="X1605" s="2"/>
      <c r="Y1605" s="2"/>
      <c r="Z1605" s="2"/>
      <c r="AA1605" s="2"/>
      <c r="AB1605" s="2"/>
      <c r="AC1605" s="2"/>
      <c r="AD1605" s="2"/>
      <c r="AE1605" s="2"/>
      <c r="AF1605" s="2"/>
      <c r="AG1605" s="2"/>
      <c r="AH1605" s="2"/>
      <c r="AI1605" s="2"/>
      <c r="AJ1605" s="2"/>
      <c r="AK1605" s="2"/>
      <c r="AL1605" s="2"/>
      <c r="AM1605" s="2"/>
      <c r="AN1605" s="2"/>
      <c r="AO1605" s="2"/>
      <c r="AP1605" s="2"/>
      <c r="AQ1605" s="2"/>
      <c r="AR1605" s="2"/>
      <c r="AS1605" s="2"/>
    </row>
    <row r="1606" spans="1:45" ht="14.25" x14ac:dyDescent="0.2">
      <c r="A1606" s="2"/>
      <c r="B1606" s="2"/>
      <c r="C1606" s="2"/>
      <c r="D1606" s="2"/>
      <c r="E1606" s="2"/>
      <c r="F1606" s="2"/>
      <c r="G1606" s="2"/>
      <c r="H1606" s="2"/>
      <c r="I1606" s="2"/>
      <c r="J1606" s="2"/>
      <c r="K1606" s="2"/>
      <c r="L1606" s="2"/>
      <c r="M1606" s="2"/>
      <c r="N1606" s="2"/>
      <c r="O1606" s="2"/>
      <c r="P1606" s="2"/>
      <c r="Q1606" s="2"/>
      <c r="R1606" s="2"/>
      <c r="S1606" s="2"/>
      <c r="T1606" s="2"/>
      <c r="U1606" s="2"/>
      <c r="V1606" s="2"/>
      <c r="W1606" s="2"/>
      <c r="X1606" s="2"/>
      <c r="Y1606" s="2"/>
      <c r="Z1606" s="2"/>
      <c r="AA1606" s="2"/>
      <c r="AB1606" s="2"/>
      <c r="AC1606" s="2"/>
      <c r="AD1606" s="2"/>
      <c r="AE1606" s="2"/>
      <c r="AF1606" s="2"/>
      <c r="AG1606" s="2"/>
      <c r="AH1606" s="2"/>
      <c r="AI1606" s="2"/>
      <c r="AJ1606" s="2"/>
      <c r="AK1606" s="2"/>
      <c r="AL1606" s="2"/>
      <c r="AM1606" s="2"/>
      <c r="AN1606" s="2"/>
      <c r="AO1606" s="2"/>
      <c r="AP1606" s="2"/>
      <c r="AQ1606" s="2"/>
      <c r="AR1606" s="2"/>
      <c r="AS1606" s="2"/>
    </row>
    <row r="1607" spans="1:45" ht="14.25" x14ac:dyDescent="0.2">
      <c r="A1607" s="2"/>
      <c r="B1607" s="2"/>
      <c r="C1607" s="2"/>
      <c r="D1607" s="2"/>
      <c r="E1607" s="2"/>
      <c r="F1607" s="2"/>
      <c r="G1607" s="2"/>
      <c r="H1607" s="2"/>
      <c r="I1607" s="2"/>
      <c r="J1607" s="2"/>
      <c r="K1607" s="2"/>
      <c r="L1607" s="2"/>
      <c r="M1607" s="2"/>
      <c r="N1607" s="2"/>
      <c r="O1607" s="2"/>
      <c r="P1607" s="2"/>
      <c r="Q1607" s="2"/>
      <c r="R1607" s="2"/>
      <c r="S1607" s="2"/>
      <c r="T1607" s="2"/>
      <c r="U1607" s="2"/>
      <c r="V1607" s="2"/>
      <c r="W1607" s="2"/>
      <c r="X1607" s="2"/>
      <c r="Y1607" s="2"/>
      <c r="Z1607" s="2"/>
      <c r="AA1607" s="2"/>
      <c r="AB1607" s="2"/>
      <c r="AC1607" s="2"/>
      <c r="AD1607" s="2"/>
      <c r="AE1607" s="2"/>
      <c r="AF1607" s="2"/>
      <c r="AG1607" s="2"/>
      <c r="AH1607" s="2"/>
      <c r="AI1607" s="2"/>
      <c r="AJ1607" s="2"/>
      <c r="AK1607" s="2"/>
      <c r="AL1607" s="2"/>
      <c r="AM1607" s="2"/>
      <c r="AN1607" s="2"/>
      <c r="AO1607" s="2"/>
      <c r="AP1607" s="2"/>
      <c r="AQ1607" s="2"/>
      <c r="AR1607" s="2"/>
      <c r="AS1607" s="2"/>
    </row>
    <row r="1608" spans="1:45" ht="14.25" x14ac:dyDescent="0.2">
      <c r="A1608" s="2"/>
      <c r="B1608" s="2"/>
      <c r="C1608" s="2"/>
      <c r="D1608" s="2"/>
      <c r="E1608" s="2"/>
      <c r="F1608" s="2"/>
      <c r="G1608" s="2"/>
      <c r="H1608" s="2"/>
      <c r="I1608" s="2"/>
      <c r="J1608" s="2"/>
      <c r="K1608" s="2"/>
      <c r="L1608" s="2"/>
      <c r="M1608" s="2"/>
      <c r="N1608" s="2"/>
      <c r="O1608" s="2"/>
      <c r="P1608" s="2"/>
      <c r="Q1608" s="2"/>
      <c r="R1608" s="2"/>
      <c r="S1608" s="2"/>
      <c r="T1608" s="2"/>
      <c r="U1608" s="2"/>
      <c r="V1608" s="2"/>
      <c r="W1608" s="2"/>
      <c r="X1608" s="2"/>
      <c r="Y1608" s="2"/>
      <c r="Z1608" s="2"/>
      <c r="AA1608" s="2"/>
      <c r="AB1608" s="2"/>
      <c r="AC1608" s="2"/>
      <c r="AD1608" s="2"/>
      <c r="AE1608" s="2"/>
      <c r="AF1608" s="2"/>
      <c r="AG1608" s="2"/>
      <c r="AH1608" s="2"/>
      <c r="AI1608" s="2"/>
      <c r="AJ1608" s="2"/>
      <c r="AK1608" s="2"/>
      <c r="AL1608" s="2"/>
      <c r="AM1608" s="2"/>
      <c r="AN1608" s="2"/>
      <c r="AO1608" s="2"/>
      <c r="AP1608" s="2"/>
      <c r="AQ1608" s="2"/>
      <c r="AR1608" s="2"/>
      <c r="AS1608" s="2"/>
    </row>
    <row r="1609" spans="1:45" ht="14.25" x14ac:dyDescent="0.2">
      <c r="A1609" s="2"/>
      <c r="B1609" s="2"/>
      <c r="C1609" s="2"/>
      <c r="D1609" s="2"/>
      <c r="E1609" s="2"/>
      <c r="F1609" s="2"/>
      <c r="G1609" s="2"/>
      <c r="H1609" s="2"/>
      <c r="I1609" s="2"/>
      <c r="J1609" s="2"/>
      <c r="K1609" s="2"/>
      <c r="L1609" s="2"/>
      <c r="M1609" s="2"/>
      <c r="N1609" s="2"/>
      <c r="O1609" s="2"/>
      <c r="P1609" s="2"/>
      <c r="Q1609" s="2"/>
      <c r="R1609" s="2"/>
      <c r="S1609" s="2"/>
      <c r="T1609" s="2"/>
      <c r="U1609" s="2"/>
      <c r="V1609" s="2"/>
      <c r="W1609" s="2"/>
      <c r="X1609" s="2"/>
      <c r="Y1609" s="2"/>
      <c r="Z1609" s="2"/>
      <c r="AA1609" s="2"/>
      <c r="AB1609" s="2"/>
      <c r="AC1609" s="2"/>
      <c r="AD1609" s="2"/>
      <c r="AE1609" s="2"/>
      <c r="AF1609" s="2"/>
      <c r="AG1609" s="2"/>
      <c r="AH1609" s="2"/>
      <c r="AI1609" s="2"/>
      <c r="AJ1609" s="2"/>
      <c r="AK1609" s="2"/>
      <c r="AL1609" s="2"/>
      <c r="AM1609" s="2"/>
      <c r="AN1609" s="2"/>
      <c r="AO1609" s="2"/>
      <c r="AP1609" s="2"/>
      <c r="AQ1609" s="2"/>
      <c r="AR1609" s="2"/>
      <c r="AS1609" s="2"/>
    </row>
    <row r="1610" spans="1:45" ht="14.25" x14ac:dyDescent="0.2">
      <c r="A1610" s="2"/>
      <c r="B1610" s="2"/>
      <c r="C1610" s="2"/>
      <c r="D1610" s="2"/>
      <c r="E1610" s="2"/>
      <c r="F1610" s="2"/>
      <c r="G1610" s="2"/>
      <c r="H1610" s="2"/>
      <c r="I1610" s="2"/>
      <c r="J1610" s="2"/>
      <c r="K1610" s="2"/>
      <c r="L1610" s="2"/>
      <c r="M1610" s="2"/>
      <c r="N1610" s="2"/>
      <c r="O1610" s="2"/>
      <c r="P1610" s="2"/>
      <c r="Q1610" s="2"/>
      <c r="R1610" s="2"/>
      <c r="S1610" s="2"/>
      <c r="T1610" s="2"/>
      <c r="U1610" s="2"/>
      <c r="V1610" s="2"/>
      <c r="W1610" s="2"/>
      <c r="X1610" s="2"/>
      <c r="Y1610" s="2"/>
      <c r="Z1610" s="2"/>
      <c r="AA1610" s="2"/>
      <c r="AB1610" s="2"/>
      <c r="AC1610" s="2"/>
      <c r="AD1610" s="2"/>
      <c r="AE1610" s="2"/>
      <c r="AF1610" s="2"/>
      <c r="AG1610" s="2"/>
      <c r="AH1610" s="2"/>
      <c r="AI1610" s="2"/>
      <c r="AJ1610" s="2"/>
      <c r="AK1610" s="2"/>
      <c r="AL1610" s="2"/>
      <c r="AM1610" s="2"/>
      <c r="AN1610" s="2"/>
      <c r="AO1610" s="2"/>
      <c r="AP1610" s="2"/>
      <c r="AQ1610" s="2"/>
      <c r="AR1610" s="2"/>
      <c r="AS1610" s="2"/>
    </row>
    <row r="1611" spans="1:45" ht="14.25" x14ac:dyDescent="0.2">
      <c r="A1611" s="2"/>
      <c r="B1611" s="2"/>
      <c r="C1611" s="2"/>
      <c r="D1611" s="2"/>
      <c r="E1611" s="2"/>
      <c r="F1611" s="2"/>
      <c r="G1611" s="2"/>
      <c r="H1611" s="2"/>
      <c r="I1611" s="2"/>
      <c r="J1611" s="2"/>
      <c r="K1611" s="2"/>
      <c r="L1611" s="2"/>
      <c r="M1611" s="2"/>
      <c r="N1611" s="2"/>
      <c r="O1611" s="2"/>
      <c r="P1611" s="2"/>
      <c r="Q1611" s="2"/>
      <c r="R1611" s="2"/>
      <c r="S1611" s="2"/>
      <c r="T1611" s="2"/>
      <c r="U1611" s="2"/>
      <c r="V1611" s="2"/>
      <c r="W1611" s="2"/>
      <c r="X1611" s="2"/>
      <c r="Y1611" s="2"/>
      <c r="Z1611" s="2"/>
      <c r="AA1611" s="2"/>
      <c r="AB1611" s="2"/>
      <c r="AC1611" s="2"/>
      <c r="AD1611" s="2"/>
      <c r="AE1611" s="2"/>
      <c r="AF1611" s="2"/>
      <c r="AG1611" s="2"/>
      <c r="AH1611" s="2"/>
      <c r="AI1611" s="2"/>
      <c r="AJ1611" s="2"/>
      <c r="AK1611" s="2"/>
      <c r="AL1611" s="2"/>
      <c r="AM1611" s="2"/>
      <c r="AN1611" s="2"/>
      <c r="AO1611" s="2"/>
      <c r="AP1611" s="2"/>
      <c r="AQ1611" s="2"/>
      <c r="AR1611" s="2"/>
      <c r="AS1611" s="2"/>
    </row>
    <row r="1612" spans="1:45" ht="14.25" x14ac:dyDescent="0.2">
      <c r="A1612" s="2"/>
      <c r="B1612" s="2"/>
      <c r="C1612" s="2"/>
      <c r="D1612" s="2"/>
      <c r="E1612" s="2"/>
      <c r="F1612" s="2"/>
      <c r="G1612" s="2"/>
      <c r="H1612" s="2"/>
      <c r="I1612" s="2"/>
      <c r="J1612" s="2"/>
      <c r="K1612" s="2"/>
      <c r="L1612" s="2"/>
      <c r="M1612" s="2"/>
      <c r="N1612" s="2"/>
      <c r="O1612" s="2"/>
      <c r="P1612" s="2"/>
      <c r="Q1612" s="2"/>
      <c r="R1612" s="2"/>
      <c r="S1612" s="2"/>
      <c r="T1612" s="2"/>
      <c r="U1612" s="2"/>
      <c r="V1612" s="2"/>
      <c r="W1612" s="2"/>
      <c r="X1612" s="2"/>
      <c r="Y1612" s="2"/>
      <c r="Z1612" s="2"/>
      <c r="AA1612" s="2"/>
      <c r="AB1612" s="2"/>
      <c r="AC1612" s="2"/>
      <c r="AD1612" s="2"/>
      <c r="AE1612" s="2"/>
      <c r="AF1612" s="2"/>
      <c r="AG1612" s="2"/>
      <c r="AH1612" s="2"/>
      <c r="AI1612" s="2"/>
      <c r="AJ1612" s="2"/>
      <c r="AK1612" s="2"/>
      <c r="AL1612" s="2"/>
      <c r="AM1612" s="2"/>
      <c r="AN1612" s="2"/>
      <c r="AO1612" s="2"/>
      <c r="AP1612" s="2"/>
      <c r="AQ1612" s="2"/>
      <c r="AR1612" s="2"/>
      <c r="AS1612" s="2"/>
    </row>
    <row r="1613" spans="1:45" ht="14.25" x14ac:dyDescent="0.2">
      <c r="A1613" s="2"/>
      <c r="B1613" s="2"/>
      <c r="C1613" s="2"/>
      <c r="D1613" s="2"/>
      <c r="E1613" s="2"/>
      <c r="F1613" s="2"/>
      <c r="G1613" s="2"/>
      <c r="H1613" s="2"/>
      <c r="I1613" s="2"/>
      <c r="J1613" s="2"/>
      <c r="K1613" s="2"/>
      <c r="L1613" s="2"/>
      <c r="M1613" s="2"/>
      <c r="N1613" s="2"/>
      <c r="O1613" s="2"/>
      <c r="P1613" s="2"/>
      <c r="Q1613" s="2"/>
      <c r="R1613" s="2"/>
      <c r="S1613" s="2"/>
      <c r="T1613" s="2"/>
      <c r="U1613" s="2"/>
      <c r="V1613" s="2"/>
      <c r="W1613" s="2"/>
      <c r="X1613" s="2"/>
      <c r="Y1613" s="2"/>
      <c r="Z1613" s="2"/>
      <c r="AA1613" s="2"/>
      <c r="AB1613" s="2"/>
      <c r="AC1613" s="2"/>
      <c r="AD1613" s="2"/>
      <c r="AE1613" s="2"/>
      <c r="AF1613" s="2"/>
      <c r="AG1613" s="2"/>
      <c r="AH1613" s="2"/>
      <c r="AI1613" s="2"/>
      <c r="AJ1613" s="2"/>
      <c r="AK1613" s="2"/>
      <c r="AL1613" s="2"/>
      <c r="AM1613" s="2"/>
      <c r="AN1613" s="2"/>
      <c r="AO1613" s="2"/>
      <c r="AP1613" s="2"/>
      <c r="AQ1613" s="2"/>
      <c r="AR1613" s="2"/>
      <c r="AS1613" s="2"/>
    </row>
    <row r="1614" spans="1:45" ht="14.25" x14ac:dyDescent="0.2">
      <c r="A1614" s="2"/>
      <c r="B1614" s="2"/>
      <c r="C1614" s="2"/>
      <c r="D1614" s="2"/>
      <c r="E1614" s="2"/>
      <c r="F1614" s="2"/>
      <c r="G1614" s="2"/>
      <c r="H1614" s="2"/>
      <c r="I1614" s="2"/>
      <c r="J1614" s="2"/>
      <c r="K1614" s="2"/>
      <c r="L1614" s="2"/>
      <c r="M1614" s="2"/>
      <c r="N1614" s="2"/>
      <c r="O1614" s="2"/>
      <c r="P1614" s="2"/>
      <c r="Q1614" s="2"/>
      <c r="R1614" s="2"/>
      <c r="S1614" s="2"/>
      <c r="T1614" s="2"/>
      <c r="U1614" s="2"/>
      <c r="V1614" s="2"/>
      <c r="W1614" s="2"/>
      <c r="X1614" s="2"/>
      <c r="Y1614" s="2"/>
      <c r="Z1614" s="2"/>
      <c r="AA1614" s="2"/>
      <c r="AB1614" s="2"/>
      <c r="AC1614" s="2"/>
      <c r="AD1614" s="2"/>
      <c r="AE1614" s="2"/>
      <c r="AF1614" s="2"/>
      <c r="AG1614" s="2"/>
      <c r="AH1614" s="2"/>
      <c r="AI1614" s="2"/>
      <c r="AJ1614" s="2"/>
      <c r="AK1614" s="2"/>
      <c r="AL1614" s="2"/>
      <c r="AM1614" s="2"/>
      <c r="AN1614" s="2"/>
      <c r="AO1614" s="2"/>
      <c r="AP1614" s="2"/>
      <c r="AQ1614" s="2"/>
      <c r="AR1614" s="2"/>
      <c r="AS1614" s="2"/>
    </row>
    <row r="1615" spans="1:45" ht="14.25" x14ac:dyDescent="0.2">
      <c r="A1615" s="2"/>
      <c r="B1615" s="2"/>
      <c r="C1615" s="2"/>
      <c r="D1615" s="2"/>
      <c r="E1615" s="2"/>
      <c r="F1615" s="2"/>
      <c r="G1615" s="2"/>
      <c r="H1615" s="2"/>
      <c r="I1615" s="2"/>
      <c r="J1615" s="2"/>
      <c r="K1615" s="2"/>
      <c r="L1615" s="2"/>
      <c r="M1615" s="2"/>
      <c r="N1615" s="2"/>
      <c r="O1615" s="2"/>
      <c r="P1615" s="2"/>
      <c r="Q1615" s="2"/>
      <c r="R1615" s="2"/>
      <c r="S1615" s="2"/>
      <c r="T1615" s="2"/>
      <c r="U1615" s="2"/>
      <c r="V1615" s="2"/>
      <c r="W1615" s="2"/>
      <c r="X1615" s="2"/>
      <c r="Y1615" s="2"/>
      <c r="Z1615" s="2"/>
      <c r="AA1615" s="2"/>
      <c r="AB1615" s="2"/>
      <c r="AC1615" s="2"/>
      <c r="AD1615" s="2"/>
      <c r="AE1615" s="2"/>
      <c r="AF1615" s="2"/>
      <c r="AG1615" s="2"/>
      <c r="AH1615" s="2"/>
      <c r="AI1615" s="2"/>
      <c r="AJ1615" s="2"/>
      <c r="AK1615" s="2"/>
      <c r="AL1615" s="2"/>
      <c r="AM1615" s="2"/>
      <c r="AN1615" s="2"/>
      <c r="AO1615" s="2"/>
      <c r="AP1615" s="2"/>
      <c r="AQ1615" s="2"/>
      <c r="AR1615" s="2"/>
      <c r="AS1615" s="2"/>
    </row>
    <row r="1616" spans="1:45" ht="14.25" x14ac:dyDescent="0.2">
      <c r="A1616" s="2"/>
      <c r="B1616" s="2"/>
      <c r="C1616" s="2"/>
      <c r="D1616" s="2"/>
      <c r="E1616" s="2"/>
      <c r="F1616" s="2"/>
      <c r="G1616" s="2"/>
      <c r="H1616" s="2"/>
      <c r="I1616" s="2"/>
      <c r="J1616" s="2"/>
      <c r="K1616" s="2"/>
      <c r="L1616" s="2"/>
      <c r="M1616" s="2"/>
      <c r="N1616" s="2"/>
      <c r="O1616" s="2"/>
      <c r="P1616" s="2"/>
      <c r="Q1616" s="2"/>
      <c r="R1616" s="2"/>
      <c r="S1616" s="2"/>
      <c r="T1616" s="2"/>
      <c r="U1616" s="2"/>
      <c r="V1616" s="2"/>
      <c r="W1616" s="2"/>
      <c r="X1616" s="2"/>
      <c r="Y1616" s="2"/>
      <c r="Z1616" s="2"/>
      <c r="AA1616" s="2"/>
      <c r="AB1616" s="2"/>
      <c r="AC1616" s="2"/>
      <c r="AD1616" s="2"/>
      <c r="AE1616" s="2"/>
      <c r="AF1616" s="2"/>
      <c r="AG1616" s="2"/>
      <c r="AH1616" s="2"/>
      <c r="AI1616" s="2"/>
      <c r="AJ1616" s="2"/>
      <c r="AK1616" s="2"/>
      <c r="AL1616" s="2"/>
      <c r="AM1616" s="2"/>
      <c r="AN1616" s="2"/>
      <c r="AO1616" s="2"/>
      <c r="AP1616" s="2"/>
      <c r="AQ1616" s="2"/>
      <c r="AR1616" s="2"/>
      <c r="AS1616" s="2"/>
    </row>
    <row r="1617" spans="1:45" ht="14.25" x14ac:dyDescent="0.2">
      <c r="A1617" s="2"/>
      <c r="B1617" s="2"/>
      <c r="C1617" s="2"/>
      <c r="D1617" s="2"/>
      <c r="E1617" s="2"/>
      <c r="F1617" s="2"/>
      <c r="G1617" s="2"/>
      <c r="H1617" s="2"/>
      <c r="I1617" s="2"/>
      <c r="J1617" s="2"/>
      <c r="K1617" s="2"/>
      <c r="L1617" s="2"/>
      <c r="M1617" s="2"/>
      <c r="N1617" s="2"/>
      <c r="O1617" s="2"/>
      <c r="P1617" s="2"/>
      <c r="Q1617" s="2"/>
      <c r="R1617" s="2"/>
      <c r="S1617" s="2"/>
      <c r="T1617" s="2"/>
      <c r="U1617" s="2"/>
      <c r="V1617" s="2"/>
      <c r="W1617" s="2"/>
      <c r="X1617" s="2"/>
      <c r="Y1617" s="2"/>
      <c r="Z1617" s="2"/>
      <c r="AA1617" s="2"/>
      <c r="AB1617" s="2"/>
      <c r="AC1617" s="2"/>
      <c r="AD1617" s="2"/>
      <c r="AE1617" s="2"/>
      <c r="AF1617" s="2"/>
      <c r="AG1617" s="2"/>
      <c r="AH1617" s="2"/>
      <c r="AI1617" s="2"/>
      <c r="AJ1617" s="2"/>
      <c r="AK1617" s="2"/>
      <c r="AL1617" s="2"/>
      <c r="AM1617" s="2"/>
      <c r="AN1617" s="2"/>
      <c r="AO1617" s="2"/>
      <c r="AP1617" s="2"/>
      <c r="AQ1617" s="2"/>
      <c r="AR1617" s="2"/>
      <c r="AS1617" s="2"/>
    </row>
    <row r="1618" spans="1:45" ht="14.25" x14ac:dyDescent="0.2">
      <c r="A1618" s="2"/>
      <c r="B1618" s="2"/>
      <c r="C1618" s="2"/>
      <c r="D1618" s="2"/>
      <c r="E1618" s="2"/>
      <c r="F1618" s="2"/>
      <c r="G1618" s="2"/>
      <c r="H1618" s="2"/>
      <c r="I1618" s="2"/>
      <c r="J1618" s="2"/>
      <c r="K1618" s="2"/>
      <c r="L1618" s="2"/>
      <c r="M1618" s="2"/>
      <c r="N1618" s="2"/>
      <c r="O1618" s="2"/>
      <c r="P1618" s="2"/>
      <c r="Q1618" s="2"/>
      <c r="R1618" s="2"/>
      <c r="S1618" s="2"/>
      <c r="T1618" s="2"/>
      <c r="U1618" s="2"/>
      <c r="V1618" s="2"/>
      <c r="W1618" s="2"/>
      <c r="X1618" s="2"/>
      <c r="Y1618" s="2"/>
      <c r="Z1618" s="2"/>
      <c r="AA1618" s="2"/>
      <c r="AB1618" s="2"/>
      <c r="AC1618" s="2"/>
      <c r="AD1618" s="2"/>
      <c r="AE1618" s="2"/>
      <c r="AF1618" s="2"/>
      <c r="AG1618" s="2"/>
      <c r="AH1618" s="2"/>
      <c r="AI1618" s="2"/>
      <c r="AJ1618" s="2"/>
      <c r="AK1618" s="2"/>
      <c r="AL1618" s="2"/>
      <c r="AM1618" s="2"/>
      <c r="AN1618" s="2"/>
      <c r="AO1618" s="2"/>
      <c r="AP1618" s="2"/>
      <c r="AQ1618" s="2"/>
      <c r="AR1618" s="2"/>
      <c r="AS1618" s="2"/>
    </row>
    <row r="1619" spans="1:45" ht="14.25" x14ac:dyDescent="0.2">
      <c r="A1619" s="2"/>
      <c r="B1619" s="2"/>
      <c r="C1619" s="2"/>
      <c r="D1619" s="2"/>
      <c r="E1619" s="2"/>
      <c r="F1619" s="2"/>
      <c r="G1619" s="2"/>
      <c r="H1619" s="2"/>
      <c r="I1619" s="2"/>
      <c r="J1619" s="2"/>
      <c r="K1619" s="2"/>
      <c r="L1619" s="2"/>
      <c r="M1619" s="2"/>
      <c r="N1619" s="2"/>
      <c r="O1619" s="2"/>
      <c r="P1619" s="2"/>
      <c r="Q1619" s="2"/>
      <c r="R1619" s="2"/>
      <c r="S1619" s="2"/>
      <c r="T1619" s="2"/>
      <c r="U1619" s="2"/>
      <c r="V1619" s="2"/>
      <c r="W1619" s="2"/>
      <c r="X1619" s="2"/>
      <c r="Y1619" s="2"/>
      <c r="Z1619" s="2"/>
      <c r="AA1619" s="2"/>
      <c r="AB1619" s="2"/>
      <c r="AC1619" s="2"/>
      <c r="AD1619" s="2"/>
      <c r="AE1619" s="2"/>
      <c r="AF1619" s="2"/>
      <c r="AG1619" s="2"/>
      <c r="AH1619" s="2"/>
      <c r="AI1619" s="2"/>
      <c r="AJ1619" s="2"/>
      <c r="AK1619" s="2"/>
      <c r="AL1619" s="2"/>
      <c r="AM1619" s="2"/>
      <c r="AN1619" s="2"/>
      <c r="AO1619" s="2"/>
      <c r="AP1619" s="2"/>
      <c r="AQ1619" s="2"/>
      <c r="AR1619" s="2"/>
      <c r="AS1619" s="2"/>
    </row>
    <row r="1620" spans="1:45" ht="14.25" x14ac:dyDescent="0.2">
      <c r="A1620" s="2"/>
      <c r="B1620" s="2"/>
      <c r="C1620" s="2"/>
      <c r="D1620" s="2"/>
      <c r="E1620" s="2"/>
      <c r="F1620" s="2"/>
      <c r="G1620" s="2"/>
      <c r="H1620" s="2"/>
      <c r="I1620" s="2"/>
      <c r="J1620" s="2"/>
      <c r="K1620" s="2"/>
      <c r="L1620" s="2"/>
      <c r="M1620" s="2"/>
      <c r="N1620" s="2"/>
      <c r="O1620" s="2"/>
      <c r="P1620" s="2"/>
      <c r="Q1620" s="2"/>
      <c r="R1620" s="2"/>
      <c r="S1620" s="2"/>
      <c r="T1620" s="2"/>
      <c r="U1620" s="2"/>
      <c r="V1620" s="2"/>
      <c r="W1620" s="2"/>
      <c r="X1620" s="2"/>
      <c r="Y1620" s="2"/>
      <c r="Z1620" s="2"/>
      <c r="AA1620" s="2"/>
      <c r="AB1620" s="2"/>
      <c r="AC1620" s="2"/>
      <c r="AD1620" s="2"/>
      <c r="AE1620" s="2"/>
      <c r="AF1620" s="2"/>
      <c r="AG1620" s="2"/>
      <c r="AH1620" s="2"/>
      <c r="AI1620" s="2"/>
      <c r="AJ1620" s="2"/>
      <c r="AK1620" s="2"/>
      <c r="AL1620" s="2"/>
      <c r="AM1620" s="2"/>
      <c r="AN1620" s="2"/>
      <c r="AO1620" s="2"/>
      <c r="AP1620" s="2"/>
      <c r="AQ1620" s="2"/>
      <c r="AR1620" s="2"/>
      <c r="AS1620" s="2"/>
    </row>
    <row r="1621" spans="1:45" ht="14.25" x14ac:dyDescent="0.2">
      <c r="A1621" s="2"/>
      <c r="B1621" s="2"/>
      <c r="C1621" s="2"/>
      <c r="D1621" s="2"/>
      <c r="E1621" s="2"/>
      <c r="F1621" s="2"/>
      <c r="G1621" s="2"/>
      <c r="H1621" s="2"/>
      <c r="I1621" s="2"/>
      <c r="J1621" s="2"/>
      <c r="K1621" s="2"/>
      <c r="L1621" s="2"/>
      <c r="M1621" s="2"/>
      <c r="N1621" s="2"/>
      <c r="O1621" s="2"/>
      <c r="P1621" s="2"/>
      <c r="Q1621" s="2"/>
      <c r="R1621" s="2"/>
      <c r="S1621" s="2"/>
      <c r="T1621" s="2"/>
      <c r="U1621" s="2"/>
      <c r="V1621" s="2"/>
      <c r="W1621" s="2"/>
      <c r="X1621" s="2"/>
      <c r="Y1621" s="2"/>
      <c r="Z1621" s="2"/>
      <c r="AA1621" s="2"/>
      <c r="AB1621" s="2"/>
      <c r="AC1621" s="2"/>
      <c r="AD1621" s="2"/>
      <c r="AE1621" s="2"/>
      <c r="AF1621" s="2"/>
      <c r="AG1621" s="2"/>
      <c r="AH1621" s="2"/>
      <c r="AI1621" s="2"/>
      <c r="AJ1621" s="2"/>
      <c r="AK1621" s="2"/>
      <c r="AL1621" s="2"/>
      <c r="AM1621" s="2"/>
      <c r="AN1621" s="2"/>
      <c r="AO1621" s="2"/>
      <c r="AP1621" s="2"/>
      <c r="AQ1621" s="2"/>
      <c r="AR1621" s="2"/>
      <c r="AS1621" s="2"/>
    </row>
    <row r="1622" spans="1:45" ht="14.25" x14ac:dyDescent="0.2">
      <c r="A1622" s="2"/>
      <c r="B1622" s="2"/>
      <c r="C1622" s="2"/>
      <c r="D1622" s="2"/>
      <c r="E1622" s="2"/>
      <c r="F1622" s="2"/>
      <c r="G1622" s="2"/>
      <c r="H1622" s="2"/>
      <c r="I1622" s="2"/>
      <c r="J1622" s="2"/>
      <c r="K1622" s="2"/>
      <c r="L1622" s="2"/>
      <c r="M1622" s="2"/>
      <c r="N1622" s="2"/>
      <c r="O1622" s="2"/>
      <c r="P1622" s="2"/>
      <c r="Q1622" s="2"/>
      <c r="R1622" s="2"/>
      <c r="S1622" s="2"/>
      <c r="T1622" s="2"/>
      <c r="U1622" s="2"/>
      <c r="V1622" s="2"/>
      <c r="W1622" s="2"/>
      <c r="X1622" s="2"/>
      <c r="Y1622" s="2"/>
      <c r="Z1622" s="2"/>
      <c r="AA1622" s="2"/>
      <c r="AB1622" s="2"/>
      <c r="AC1622" s="2"/>
      <c r="AD1622" s="2"/>
      <c r="AE1622" s="2"/>
      <c r="AF1622" s="2"/>
      <c r="AG1622" s="2"/>
      <c r="AH1622" s="2"/>
      <c r="AI1622" s="2"/>
      <c r="AJ1622" s="2"/>
      <c r="AK1622" s="2"/>
      <c r="AL1622" s="2"/>
      <c r="AM1622" s="2"/>
      <c r="AN1622" s="2"/>
      <c r="AO1622" s="2"/>
      <c r="AP1622" s="2"/>
      <c r="AQ1622" s="2"/>
      <c r="AR1622" s="2"/>
      <c r="AS1622" s="2"/>
    </row>
    <row r="1623" spans="1:45" ht="14.25" x14ac:dyDescent="0.2">
      <c r="A1623" s="2"/>
      <c r="B1623" s="2"/>
      <c r="C1623" s="2"/>
      <c r="D1623" s="2"/>
      <c r="E1623" s="2"/>
      <c r="F1623" s="2"/>
      <c r="G1623" s="2"/>
      <c r="H1623" s="2"/>
      <c r="I1623" s="2"/>
      <c r="J1623" s="2"/>
      <c r="K1623" s="2"/>
      <c r="L1623" s="2"/>
      <c r="M1623" s="2"/>
      <c r="N1623" s="2"/>
      <c r="O1623" s="2"/>
      <c r="P1623" s="2"/>
      <c r="Q1623" s="2"/>
      <c r="R1623" s="2"/>
      <c r="S1623" s="2"/>
      <c r="T1623" s="2"/>
      <c r="U1623" s="2"/>
      <c r="V1623" s="2"/>
      <c r="W1623" s="2"/>
      <c r="X1623" s="2"/>
      <c r="Y1623" s="2"/>
      <c r="Z1623" s="2"/>
      <c r="AA1623" s="2"/>
      <c r="AB1623" s="2"/>
      <c r="AC1623" s="2"/>
      <c r="AD1623" s="2"/>
      <c r="AE1623" s="2"/>
      <c r="AF1623" s="2"/>
      <c r="AG1623" s="2"/>
      <c r="AH1623" s="2"/>
      <c r="AI1623" s="2"/>
      <c r="AJ1623" s="2"/>
      <c r="AK1623" s="2"/>
      <c r="AL1623" s="2"/>
      <c r="AM1623" s="2"/>
      <c r="AN1623" s="2"/>
      <c r="AO1623" s="2"/>
      <c r="AP1623" s="2"/>
      <c r="AQ1623" s="2"/>
      <c r="AR1623" s="2"/>
      <c r="AS1623" s="2"/>
    </row>
    <row r="1624" spans="1:45" ht="14.25" x14ac:dyDescent="0.2">
      <c r="A1624" s="2"/>
      <c r="B1624" s="2"/>
      <c r="C1624" s="2"/>
      <c r="D1624" s="2"/>
      <c r="E1624" s="2"/>
      <c r="F1624" s="2"/>
      <c r="G1624" s="2"/>
      <c r="H1624" s="2"/>
      <c r="I1624" s="2"/>
      <c r="J1624" s="2"/>
      <c r="K1624" s="2"/>
      <c r="L1624" s="2"/>
      <c r="M1624" s="2"/>
      <c r="N1624" s="2"/>
      <c r="O1624" s="2"/>
      <c r="P1624" s="2"/>
      <c r="Q1624" s="2"/>
      <c r="R1624" s="2"/>
      <c r="S1624" s="2"/>
      <c r="T1624" s="2"/>
      <c r="U1624" s="2"/>
      <c r="V1624" s="2"/>
      <c r="W1624" s="2"/>
      <c r="X1624" s="2"/>
      <c r="Y1624" s="2"/>
      <c r="Z1624" s="2"/>
      <c r="AA1624" s="2"/>
      <c r="AB1624" s="2"/>
      <c r="AC1624" s="2"/>
      <c r="AD1624" s="2"/>
      <c r="AE1624" s="2"/>
      <c r="AF1624" s="2"/>
      <c r="AG1624" s="2"/>
      <c r="AH1624" s="2"/>
      <c r="AI1624" s="2"/>
      <c r="AJ1624" s="2"/>
      <c r="AK1624" s="2"/>
      <c r="AL1624" s="2"/>
      <c r="AM1624" s="2"/>
      <c r="AN1624" s="2"/>
      <c r="AO1624" s="2"/>
      <c r="AP1624" s="2"/>
      <c r="AQ1624" s="2"/>
      <c r="AR1624" s="2"/>
      <c r="AS1624" s="2"/>
    </row>
    <row r="1625" spans="1:45" ht="14.25" x14ac:dyDescent="0.2">
      <c r="A1625" s="2"/>
      <c r="B1625" s="2"/>
      <c r="C1625" s="2"/>
      <c r="D1625" s="2"/>
      <c r="E1625" s="2"/>
      <c r="F1625" s="2"/>
      <c r="G1625" s="2"/>
      <c r="H1625" s="2"/>
      <c r="I1625" s="2"/>
      <c r="J1625" s="2"/>
      <c r="K1625" s="2"/>
      <c r="L1625" s="2"/>
      <c r="M1625" s="2"/>
      <c r="N1625" s="2"/>
      <c r="O1625" s="2"/>
      <c r="P1625" s="2"/>
      <c r="Q1625" s="2"/>
      <c r="R1625" s="2"/>
      <c r="S1625" s="2"/>
      <c r="T1625" s="2"/>
      <c r="U1625" s="2"/>
      <c r="V1625" s="2"/>
      <c r="W1625" s="2"/>
      <c r="X1625" s="2"/>
      <c r="Y1625" s="2"/>
      <c r="Z1625" s="2"/>
      <c r="AA1625" s="2"/>
      <c r="AB1625" s="2"/>
      <c r="AC1625" s="2"/>
      <c r="AD1625" s="2"/>
      <c r="AE1625" s="2"/>
      <c r="AF1625" s="2"/>
      <c r="AG1625" s="2"/>
      <c r="AH1625" s="2"/>
      <c r="AI1625" s="2"/>
      <c r="AJ1625" s="2"/>
      <c r="AK1625" s="2"/>
      <c r="AL1625" s="2"/>
      <c r="AM1625" s="2"/>
      <c r="AN1625" s="2"/>
      <c r="AO1625" s="2"/>
      <c r="AP1625" s="2"/>
      <c r="AQ1625" s="2"/>
      <c r="AR1625" s="2"/>
      <c r="AS1625" s="2"/>
    </row>
    <row r="1626" spans="1:45" ht="14.25" x14ac:dyDescent="0.2">
      <c r="A1626" s="2"/>
      <c r="B1626" s="2"/>
      <c r="C1626" s="2"/>
      <c r="D1626" s="2"/>
      <c r="E1626" s="2"/>
      <c r="F1626" s="2"/>
      <c r="G1626" s="2"/>
      <c r="H1626" s="2"/>
      <c r="I1626" s="2"/>
      <c r="J1626" s="2"/>
      <c r="K1626" s="2"/>
      <c r="L1626" s="2"/>
      <c r="M1626" s="2"/>
      <c r="N1626" s="2"/>
      <c r="O1626" s="2"/>
      <c r="P1626" s="2"/>
      <c r="Q1626" s="2"/>
      <c r="R1626" s="2"/>
      <c r="S1626" s="2"/>
      <c r="T1626" s="2"/>
      <c r="U1626" s="2"/>
      <c r="V1626" s="2"/>
      <c r="W1626" s="2"/>
      <c r="X1626" s="2"/>
      <c r="Y1626" s="2"/>
      <c r="Z1626" s="2"/>
      <c r="AA1626" s="2"/>
      <c r="AB1626" s="2"/>
      <c r="AC1626" s="2"/>
      <c r="AD1626" s="2"/>
      <c r="AE1626" s="2"/>
      <c r="AF1626" s="2"/>
      <c r="AG1626" s="2"/>
      <c r="AH1626" s="2"/>
      <c r="AI1626" s="2"/>
      <c r="AJ1626" s="2"/>
      <c r="AK1626" s="2"/>
      <c r="AL1626" s="2"/>
      <c r="AM1626" s="2"/>
      <c r="AN1626" s="2"/>
      <c r="AO1626" s="2"/>
      <c r="AP1626" s="2"/>
      <c r="AQ1626" s="2"/>
      <c r="AR1626" s="2"/>
      <c r="AS1626" s="2"/>
    </row>
    <row r="1627" spans="1:45" ht="14.25" x14ac:dyDescent="0.2">
      <c r="A1627" s="2"/>
      <c r="B1627" s="2"/>
      <c r="C1627" s="2"/>
      <c r="D1627" s="2"/>
      <c r="E1627" s="2"/>
      <c r="F1627" s="2"/>
      <c r="G1627" s="2"/>
      <c r="H1627" s="2"/>
      <c r="I1627" s="2"/>
      <c r="J1627" s="2"/>
      <c r="K1627" s="2"/>
      <c r="L1627" s="2"/>
      <c r="M1627" s="2"/>
      <c r="N1627" s="2"/>
      <c r="O1627" s="2"/>
      <c r="P1627" s="2"/>
      <c r="Q1627" s="2"/>
      <c r="R1627" s="2"/>
      <c r="S1627" s="2"/>
      <c r="T1627" s="2"/>
      <c r="U1627" s="2"/>
      <c r="V1627" s="2"/>
      <c r="W1627" s="2"/>
      <c r="X1627" s="2"/>
      <c r="Y1627" s="2"/>
      <c r="Z1627" s="2"/>
      <c r="AA1627" s="2"/>
      <c r="AB1627" s="2"/>
      <c r="AC1627" s="2"/>
      <c r="AD1627" s="2"/>
      <c r="AE1627" s="2"/>
      <c r="AF1627" s="2"/>
      <c r="AG1627" s="2"/>
      <c r="AH1627" s="2"/>
      <c r="AI1627" s="2"/>
      <c r="AJ1627" s="2"/>
      <c r="AK1627" s="2"/>
      <c r="AL1627" s="2"/>
      <c r="AM1627" s="2"/>
      <c r="AN1627" s="2"/>
      <c r="AO1627" s="2"/>
      <c r="AP1627" s="2"/>
      <c r="AQ1627" s="2"/>
      <c r="AR1627" s="2"/>
      <c r="AS1627" s="2"/>
    </row>
    <row r="1628" spans="1:45" ht="14.25" x14ac:dyDescent="0.2">
      <c r="A1628" s="2"/>
      <c r="B1628" s="2"/>
      <c r="C1628" s="2"/>
      <c r="D1628" s="2"/>
      <c r="E1628" s="2"/>
      <c r="F1628" s="2"/>
      <c r="G1628" s="2"/>
      <c r="H1628" s="2"/>
      <c r="I1628" s="2"/>
      <c r="J1628" s="2"/>
      <c r="K1628" s="2"/>
      <c r="L1628" s="2"/>
      <c r="M1628" s="2"/>
      <c r="N1628" s="2"/>
      <c r="O1628" s="2"/>
      <c r="P1628" s="2"/>
      <c r="Q1628" s="2"/>
      <c r="R1628" s="2"/>
      <c r="S1628" s="2"/>
      <c r="T1628" s="2"/>
      <c r="U1628" s="2"/>
      <c r="V1628" s="2"/>
      <c r="W1628" s="2"/>
      <c r="X1628" s="2"/>
      <c r="Y1628" s="2"/>
      <c r="Z1628" s="2"/>
      <c r="AA1628" s="2"/>
      <c r="AB1628" s="2"/>
      <c r="AC1628" s="2"/>
      <c r="AD1628" s="2"/>
      <c r="AE1628" s="2"/>
      <c r="AF1628" s="2"/>
      <c r="AG1628" s="2"/>
      <c r="AH1628" s="2"/>
      <c r="AI1628" s="2"/>
      <c r="AJ1628" s="2"/>
      <c r="AK1628" s="2"/>
      <c r="AL1628" s="2"/>
      <c r="AM1628" s="2"/>
      <c r="AN1628" s="2"/>
      <c r="AO1628" s="2"/>
      <c r="AP1628" s="2"/>
      <c r="AQ1628" s="2"/>
      <c r="AR1628" s="2"/>
      <c r="AS1628" s="2"/>
    </row>
    <row r="1629" spans="1:45" ht="14.25" x14ac:dyDescent="0.2">
      <c r="A1629" s="2"/>
      <c r="B1629" s="2"/>
      <c r="C1629" s="2"/>
      <c r="D1629" s="2"/>
      <c r="E1629" s="2"/>
      <c r="F1629" s="2"/>
      <c r="G1629" s="2"/>
      <c r="H1629" s="2"/>
      <c r="I1629" s="2"/>
      <c r="J1629" s="2"/>
      <c r="K1629" s="2"/>
      <c r="L1629" s="2"/>
      <c r="M1629" s="2"/>
      <c r="N1629" s="2"/>
      <c r="O1629" s="2"/>
      <c r="P1629" s="2"/>
      <c r="Q1629" s="2"/>
      <c r="R1629" s="2"/>
      <c r="S1629" s="2"/>
      <c r="T1629" s="2"/>
      <c r="U1629" s="2"/>
      <c r="V1629" s="2"/>
      <c r="W1629" s="2"/>
      <c r="X1629" s="2"/>
      <c r="Y1629" s="2"/>
      <c r="Z1629" s="2"/>
      <c r="AA1629" s="2"/>
      <c r="AB1629" s="2"/>
      <c r="AC1629" s="2"/>
      <c r="AD1629" s="2"/>
      <c r="AE1629" s="2"/>
      <c r="AF1629" s="2"/>
      <c r="AG1629" s="2"/>
      <c r="AH1629" s="2"/>
      <c r="AI1629" s="2"/>
      <c r="AJ1629" s="2"/>
      <c r="AK1629" s="2"/>
      <c r="AL1629" s="2"/>
      <c r="AM1629" s="2"/>
      <c r="AN1629" s="2"/>
      <c r="AO1629" s="2"/>
      <c r="AP1629" s="2"/>
      <c r="AQ1629" s="2"/>
      <c r="AR1629" s="2"/>
      <c r="AS1629" s="2"/>
    </row>
    <row r="1630" spans="1:45" ht="14.25" x14ac:dyDescent="0.2">
      <c r="A1630" s="2"/>
      <c r="B1630" s="2"/>
      <c r="C1630" s="2"/>
      <c r="D1630" s="2"/>
      <c r="E1630" s="2"/>
      <c r="F1630" s="2"/>
      <c r="G1630" s="2"/>
      <c r="H1630" s="2"/>
      <c r="I1630" s="2"/>
      <c r="J1630" s="2"/>
      <c r="K1630" s="2"/>
      <c r="L1630" s="2"/>
      <c r="M1630" s="2"/>
      <c r="N1630" s="2"/>
      <c r="O1630" s="2"/>
      <c r="P1630" s="2"/>
      <c r="Q1630" s="2"/>
      <c r="R1630" s="2"/>
      <c r="S1630" s="2"/>
      <c r="T1630" s="2"/>
      <c r="U1630" s="2"/>
      <c r="V1630" s="2"/>
      <c r="W1630" s="2"/>
      <c r="X1630" s="2"/>
      <c r="Y1630" s="2"/>
      <c r="Z1630" s="2"/>
      <c r="AA1630" s="2"/>
      <c r="AB1630" s="2"/>
      <c r="AC1630" s="2"/>
      <c r="AD1630" s="2"/>
      <c r="AE1630" s="2"/>
      <c r="AF1630" s="2"/>
      <c r="AG1630" s="2"/>
      <c r="AH1630" s="2"/>
      <c r="AI1630" s="2"/>
      <c r="AJ1630" s="2"/>
      <c r="AK1630" s="2"/>
      <c r="AL1630" s="2"/>
      <c r="AM1630" s="2"/>
      <c r="AN1630" s="2"/>
      <c r="AO1630" s="2"/>
      <c r="AP1630" s="2"/>
      <c r="AQ1630" s="2"/>
      <c r="AR1630" s="2"/>
      <c r="AS1630" s="2"/>
    </row>
    <row r="1631" spans="1:45" ht="14.25" x14ac:dyDescent="0.2">
      <c r="A1631" s="2"/>
      <c r="B1631" s="2"/>
      <c r="C1631" s="2"/>
      <c r="D1631" s="2"/>
      <c r="E1631" s="2"/>
      <c r="F1631" s="2"/>
      <c r="G1631" s="2"/>
      <c r="H1631" s="2"/>
      <c r="I1631" s="2"/>
      <c r="J1631" s="2"/>
      <c r="K1631" s="2"/>
      <c r="L1631" s="2"/>
      <c r="M1631" s="2"/>
      <c r="N1631" s="2"/>
      <c r="O1631" s="2"/>
      <c r="P1631" s="2"/>
      <c r="Q1631" s="2"/>
      <c r="R1631" s="2"/>
      <c r="S1631" s="2"/>
      <c r="T1631" s="2"/>
      <c r="U1631" s="2"/>
      <c r="V1631" s="2"/>
      <c r="W1631" s="2"/>
      <c r="X1631" s="2"/>
      <c r="Y1631" s="2"/>
      <c r="Z1631" s="2"/>
      <c r="AA1631" s="2"/>
      <c r="AB1631" s="2"/>
      <c r="AC1631" s="2"/>
      <c r="AD1631" s="2"/>
      <c r="AE1631" s="2"/>
      <c r="AF1631" s="2"/>
      <c r="AG1631" s="2"/>
      <c r="AH1631" s="2"/>
      <c r="AI1631" s="2"/>
      <c r="AJ1631" s="2"/>
      <c r="AK1631" s="2"/>
      <c r="AL1631" s="2"/>
      <c r="AM1631" s="2"/>
      <c r="AN1631" s="2"/>
      <c r="AO1631" s="2"/>
      <c r="AP1631" s="2"/>
      <c r="AQ1631" s="2"/>
      <c r="AR1631" s="2"/>
      <c r="AS1631" s="2"/>
    </row>
    <row r="1632" spans="1:45" ht="14.25" x14ac:dyDescent="0.2">
      <c r="A1632" s="2"/>
      <c r="B1632" s="2"/>
      <c r="C1632" s="2"/>
      <c r="D1632" s="2"/>
      <c r="E1632" s="2"/>
      <c r="F1632" s="2"/>
      <c r="G1632" s="2"/>
      <c r="H1632" s="2"/>
      <c r="I1632" s="2"/>
      <c r="J1632" s="2"/>
      <c r="K1632" s="2"/>
      <c r="L1632" s="2"/>
      <c r="M1632" s="2"/>
      <c r="N1632" s="2"/>
      <c r="O1632" s="2"/>
      <c r="P1632" s="2"/>
      <c r="Q1632" s="2"/>
      <c r="R1632" s="2"/>
      <c r="S1632" s="2"/>
      <c r="T1632" s="2"/>
      <c r="U1632" s="2"/>
      <c r="V1632" s="2"/>
      <c r="W1632" s="2"/>
      <c r="X1632" s="2"/>
      <c r="Y1632" s="2"/>
      <c r="Z1632" s="2"/>
      <c r="AA1632" s="2"/>
      <c r="AB1632" s="2"/>
      <c r="AC1632" s="2"/>
      <c r="AD1632" s="2"/>
      <c r="AE1632" s="2"/>
      <c r="AF1632" s="2"/>
      <c r="AG1632" s="2"/>
      <c r="AH1632" s="2"/>
      <c r="AI1632" s="2"/>
      <c r="AJ1632" s="2"/>
      <c r="AK1632" s="2"/>
      <c r="AL1632" s="2"/>
      <c r="AM1632" s="2"/>
      <c r="AN1632" s="2"/>
      <c r="AO1632" s="2"/>
      <c r="AP1632" s="2"/>
      <c r="AQ1632" s="2"/>
      <c r="AR1632" s="2"/>
      <c r="AS1632" s="2"/>
    </row>
    <row r="1633" spans="1:45" ht="14.25" x14ac:dyDescent="0.2">
      <c r="A1633" s="2"/>
      <c r="B1633" s="2"/>
      <c r="C1633" s="2"/>
      <c r="D1633" s="2"/>
      <c r="E1633" s="2"/>
      <c r="F1633" s="2"/>
      <c r="G1633" s="2"/>
      <c r="H1633" s="2"/>
      <c r="I1633" s="2"/>
      <c r="J1633" s="2"/>
      <c r="K1633" s="2"/>
      <c r="L1633" s="2"/>
      <c r="M1633" s="2"/>
      <c r="N1633" s="2"/>
      <c r="O1633" s="2"/>
      <c r="P1633" s="2"/>
      <c r="Q1633" s="2"/>
      <c r="R1633" s="2"/>
      <c r="S1633" s="2"/>
      <c r="T1633" s="2"/>
      <c r="U1633" s="2"/>
      <c r="V1633" s="2"/>
      <c r="W1633" s="2"/>
      <c r="X1633" s="2"/>
      <c r="Y1633" s="2"/>
      <c r="Z1633" s="2"/>
      <c r="AA1633" s="2"/>
      <c r="AB1633" s="2"/>
      <c r="AC1633" s="2"/>
      <c r="AD1633" s="2"/>
      <c r="AE1633" s="2"/>
      <c r="AF1633" s="2"/>
      <c r="AG1633" s="2"/>
      <c r="AH1633" s="2"/>
      <c r="AI1633" s="2"/>
      <c r="AJ1633" s="2"/>
      <c r="AK1633" s="2"/>
      <c r="AL1633" s="2"/>
      <c r="AM1633" s="2"/>
      <c r="AN1633" s="2"/>
      <c r="AO1633" s="2"/>
      <c r="AP1633" s="2"/>
      <c r="AQ1633" s="2"/>
      <c r="AR1633" s="2"/>
      <c r="AS1633" s="2"/>
    </row>
    <row r="1634" spans="1:45" ht="14.25" x14ac:dyDescent="0.2">
      <c r="A1634" s="2"/>
      <c r="B1634" s="2"/>
      <c r="C1634" s="2"/>
      <c r="D1634" s="2"/>
      <c r="E1634" s="2"/>
      <c r="F1634" s="2"/>
      <c r="G1634" s="2"/>
      <c r="H1634" s="2"/>
      <c r="I1634" s="2"/>
      <c r="J1634" s="2"/>
      <c r="K1634" s="2"/>
      <c r="L1634" s="2"/>
      <c r="M1634" s="2"/>
      <c r="N1634" s="2"/>
      <c r="O1634" s="2"/>
      <c r="P1634" s="2"/>
      <c r="Q1634" s="2"/>
      <c r="R1634" s="2"/>
      <c r="S1634" s="2"/>
      <c r="T1634" s="2"/>
      <c r="U1634" s="2"/>
      <c r="V1634" s="2"/>
      <c r="W1634" s="2"/>
      <c r="X1634" s="2"/>
      <c r="Y1634" s="2"/>
      <c r="Z1634" s="2"/>
      <c r="AA1634" s="2"/>
      <c r="AB1634" s="2"/>
      <c r="AC1634" s="2"/>
      <c r="AD1634" s="2"/>
      <c r="AE1634" s="2"/>
      <c r="AF1634" s="2"/>
      <c r="AG1634" s="2"/>
      <c r="AH1634" s="2"/>
      <c r="AI1634" s="2"/>
      <c r="AJ1634" s="2"/>
      <c r="AK1634" s="2"/>
      <c r="AL1634" s="2"/>
      <c r="AM1634" s="2"/>
      <c r="AN1634" s="2"/>
      <c r="AO1634" s="2"/>
      <c r="AP1634" s="2"/>
      <c r="AQ1634" s="2"/>
      <c r="AR1634" s="2"/>
      <c r="AS1634" s="2"/>
    </row>
    <row r="1635" spans="1:45" ht="14.25" x14ac:dyDescent="0.2">
      <c r="A1635" s="2"/>
      <c r="B1635" s="2"/>
      <c r="C1635" s="2"/>
      <c r="D1635" s="2"/>
      <c r="E1635" s="2"/>
      <c r="F1635" s="2"/>
      <c r="G1635" s="2"/>
      <c r="H1635" s="2"/>
      <c r="I1635" s="2"/>
      <c r="J1635" s="2"/>
      <c r="K1635" s="2"/>
      <c r="L1635" s="2"/>
      <c r="M1635" s="2"/>
      <c r="N1635" s="2"/>
      <c r="O1635" s="2"/>
      <c r="P1635" s="2"/>
      <c r="Q1635" s="2"/>
      <c r="R1635" s="2"/>
      <c r="S1635" s="2"/>
      <c r="T1635" s="2"/>
      <c r="U1635" s="2"/>
      <c r="V1635" s="2"/>
      <c r="W1635" s="2"/>
      <c r="X1635" s="2"/>
      <c r="Y1635" s="2"/>
      <c r="Z1635" s="2"/>
      <c r="AA1635" s="2"/>
      <c r="AB1635" s="2"/>
      <c r="AC1635" s="2"/>
      <c r="AD1635" s="2"/>
      <c r="AE1635" s="2"/>
      <c r="AF1635" s="2"/>
      <c r="AG1635" s="2"/>
      <c r="AH1635" s="2"/>
      <c r="AI1635" s="2"/>
      <c r="AJ1635" s="2"/>
      <c r="AK1635" s="2"/>
      <c r="AL1635" s="2"/>
      <c r="AM1635" s="2"/>
      <c r="AN1635" s="2"/>
      <c r="AO1635" s="2"/>
      <c r="AP1635" s="2"/>
      <c r="AQ1635" s="2"/>
      <c r="AR1635" s="2"/>
      <c r="AS1635" s="2"/>
    </row>
    <row r="1636" spans="1:45" ht="14.25" x14ac:dyDescent="0.2">
      <c r="A1636" s="2"/>
      <c r="B1636" s="2"/>
      <c r="C1636" s="2"/>
      <c r="D1636" s="2"/>
      <c r="E1636" s="2"/>
      <c r="F1636" s="2"/>
      <c r="G1636" s="2"/>
      <c r="H1636" s="2"/>
      <c r="I1636" s="2"/>
      <c r="J1636" s="2"/>
      <c r="K1636" s="2"/>
      <c r="L1636" s="2"/>
      <c r="M1636" s="2"/>
      <c r="N1636" s="2"/>
      <c r="O1636" s="2"/>
      <c r="P1636" s="2"/>
      <c r="Q1636" s="2"/>
      <c r="R1636" s="2"/>
      <c r="S1636" s="2"/>
      <c r="T1636" s="2"/>
      <c r="U1636" s="2"/>
      <c r="V1636" s="2"/>
      <c r="W1636" s="2"/>
      <c r="X1636" s="2"/>
      <c r="Y1636" s="2"/>
      <c r="Z1636" s="2"/>
      <c r="AA1636" s="2"/>
      <c r="AB1636" s="2"/>
      <c r="AC1636" s="2"/>
      <c r="AD1636" s="2"/>
      <c r="AE1636" s="2"/>
      <c r="AF1636" s="2"/>
      <c r="AG1636" s="2"/>
      <c r="AH1636" s="2"/>
      <c r="AI1636" s="2"/>
      <c r="AJ1636" s="2"/>
      <c r="AK1636" s="2"/>
      <c r="AL1636" s="2"/>
      <c r="AM1636" s="2"/>
      <c r="AN1636" s="2"/>
      <c r="AO1636" s="2"/>
      <c r="AP1636" s="2"/>
      <c r="AQ1636" s="2"/>
      <c r="AR1636" s="2"/>
      <c r="AS1636" s="2"/>
    </row>
    <row r="1637" spans="1:45" ht="14.25" x14ac:dyDescent="0.2">
      <c r="A1637" s="2"/>
      <c r="B1637" s="2"/>
      <c r="C1637" s="2"/>
      <c r="D1637" s="2"/>
      <c r="E1637" s="2"/>
      <c r="F1637" s="2"/>
      <c r="G1637" s="2"/>
      <c r="H1637" s="2"/>
      <c r="I1637" s="2"/>
      <c r="J1637" s="2"/>
      <c r="K1637" s="2"/>
      <c r="L1637" s="2"/>
      <c r="M1637" s="2"/>
      <c r="N1637" s="2"/>
      <c r="O1637" s="2"/>
      <c r="P1637" s="2"/>
      <c r="Q1637" s="2"/>
      <c r="R1637" s="2"/>
      <c r="S1637" s="2"/>
      <c r="T1637" s="2"/>
      <c r="U1637" s="2"/>
      <c r="V1637" s="2"/>
      <c r="W1637" s="2"/>
      <c r="X1637" s="2"/>
      <c r="Y1637" s="2"/>
      <c r="Z1637" s="2"/>
      <c r="AA1637" s="2"/>
      <c r="AB1637" s="2"/>
      <c r="AC1637" s="2"/>
      <c r="AD1637" s="2"/>
      <c r="AE1637" s="2"/>
      <c r="AF1637" s="2"/>
      <c r="AG1637" s="2"/>
      <c r="AH1637" s="2"/>
      <c r="AI1637" s="2"/>
      <c r="AJ1637" s="2"/>
      <c r="AK1637" s="2"/>
      <c r="AL1637" s="2"/>
      <c r="AM1637" s="2"/>
      <c r="AN1637" s="2"/>
      <c r="AO1637" s="2"/>
      <c r="AP1637" s="2"/>
      <c r="AQ1637" s="2"/>
      <c r="AR1637" s="2"/>
      <c r="AS1637" s="2"/>
    </row>
    <row r="1638" spans="1:45" ht="14.25" x14ac:dyDescent="0.2">
      <c r="A1638" s="2"/>
      <c r="B1638" s="2"/>
      <c r="C1638" s="2"/>
      <c r="D1638" s="2"/>
      <c r="E1638" s="2"/>
      <c r="F1638" s="2"/>
      <c r="G1638" s="2"/>
      <c r="H1638" s="2"/>
      <c r="I1638" s="2"/>
      <c r="J1638" s="2"/>
      <c r="K1638" s="2"/>
      <c r="L1638" s="2"/>
      <c r="M1638" s="2"/>
      <c r="N1638" s="2"/>
      <c r="O1638" s="2"/>
      <c r="P1638" s="2"/>
      <c r="Q1638" s="2"/>
      <c r="R1638" s="2"/>
      <c r="S1638" s="2"/>
      <c r="T1638" s="2"/>
      <c r="U1638" s="2"/>
      <c r="V1638" s="2"/>
      <c r="W1638" s="2"/>
      <c r="X1638" s="2"/>
      <c r="Y1638" s="2"/>
      <c r="Z1638" s="2"/>
      <c r="AA1638" s="2"/>
      <c r="AB1638" s="2"/>
      <c r="AC1638" s="2"/>
      <c r="AD1638" s="2"/>
      <c r="AE1638" s="2"/>
      <c r="AF1638" s="2"/>
      <c r="AG1638" s="2"/>
      <c r="AH1638" s="2"/>
      <c r="AI1638" s="2"/>
      <c r="AJ1638" s="2"/>
      <c r="AK1638" s="2"/>
      <c r="AL1638" s="2"/>
      <c r="AM1638" s="2"/>
      <c r="AN1638" s="2"/>
      <c r="AO1638" s="2"/>
      <c r="AP1638" s="2"/>
      <c r="AQ1638" s="2"/>
      <c r="AR1638" s="2"/>
      <c r="AS1638" s="2"/>
    </row>
    <row r="1639" spans="1:45" ht="14.25" x14ac:dyDescent="0.2">
      <c r="A1639" s="2"/>
      <c r="B1639" s="2"/>
      <c r="C1639" s="2"/>
      <c r="D1639" s="2"/>
      <c r="E1639" s="2"/>
      <c r="F1639" s="2"/>
      <c r="G1639" s="2"/>
      <c r="H1639" s="2"/>
      <c r="I1639" s="2"/>
      <c r="J1639" s="2"/>
      <c r="K1639" s="2"/>
      <c r="L1639" s="2"/>
      <c r="M1639" s="2"/>
      <c r="N1639" s="2"/>
      <c r="O1639" s="2"/>
      <c r="P1639" s="2"/>
      <c r="Q1639" s="2"/>
      <c r="R1639" s="2"/>
      <c r="S1639" s="2"/>
      <c r="T1639" s="2"/>
      <c r="U1639" s="2"/>
      <c r="V1639" s="2"/>
      <c r="W1639" s="2"/>
      <c r="X1639" s="2"/>
      <c r="Y1639" s="2"/>
      <c r="Z1639" s="2"/>
      <c r="AA1639" s="2"/>
      <c r="AB1639" s="2"/>
      <c r="AC1639" s="2"/>
      <c r="AD1639" s="2"/>
      <c r="AE1639" s="2"/>
      <c r="AF1639" s="2"/>
      <c r="AG1639" s="2"/>
      <c r="AH1639" s="2"/>
      <c r="AI1639" s="2"/>
      <c r="AJ1639" s="2"/>
      <c r="AK1639" s="2"/>
      <c r="AL1639" s="2"/>
      <c r="AM1639" s="2"/>
      <c r="AN1639" s="2"/>
      <c r="AO1639" s="2"/>
      <c r="AP1639" s="2"/>
      <c r="AQ1639" s="2"/>
      <c r="AR1639" s="2"/>
      <c r="AS1639" s="2"/>
    </row>
    <row r="1640" spans="1:45" ht="14.25" x14ac:dyDescent="0.2">
      <c r="A1640" s="2"/>
      <c r="B1640" s="2"/>
      <c r="C1640" s="2"/>
      <c r="D1640" s="2"/>
      <c r="E1640" s="2"/>
      <c r="F1640" s="2"/>
      <c r="G1640" s="2"/>
      <c r="H1640" s="2"/>
      <c r="I1640" s="2"/>
      <c r="J1640" s="2"/>
      <c r="K1640" s="2"/>
      <c r="L1640" s="2"/>
      <c r="M1640" s="2"/>
      <c r="N1640" s="2"/>
      <c r="O1640" s="2"/>
      <c r="P1640" s="2"/>
      <c r="Q1640" s="2"/>
      <c r="R1640" s="2"/>
      <c r="S1640" s="2"/>
      <c r="T1640" s="2"/>
      <c r="U1640" s="2"/>
      <c r="V1640" s="2"/>
      <c r="W1640" s="2"/>
      <c r="X1640" s="2"/>
      <c r="Y1640" s="2"/>
      <c r="Z1640" s="2"/>
      <c r="AA1640" s="2"/>
      <c r="AB1640" s="2"/>
      <c r="AC1640" s="2"/>
      <c r="AD1640" s="2"/>
      <c r="AE1640" s="2"/>
      <c r="AF1640" s="2"/>
      <c r="AG1640" s="2"/>
      <c r="AH1640" s="2"/>
      <c r="AI1640" s="2"/>
      <c r="AJ1640" s="2"/>
      <c r="AK1640" s="2"/>
      <c r="AL1640" s="2"/>
      <c r="AM1640" s="2"/>
      <c r="AN1640" s="2"/>
      <c r="AO1640" s="2"/>
      <c r="AP1640" s="2"/>
      <c r="AQ1640" s="2"/>
      <c r="AR1640" s="2"/>
      <c r="AS1640" s="2"/>
    </row>
    <row r="1641" spans="1:45" ht="14.25" x14ac:dyDescent="0.2">
      <c r="A1641" s="2"/>
      <c r="B1641" s="2"/>
      <c r="C1641" s="2"/>
      <c r="D1641" s="2"/>
      <c r="E1641" s="2"/>
      <c r="F1641" s="2"/>
      <c r="G1641" s="2"/>
      <c r="H1641" s="2"/>
      <c r="I1641" s="2"/>
      <c r="J1641" s="2"/>
      <c r="K1641" s="2"/>
      <c r="L1641" s="2"/>
      <c r="M1641" s="2"/>
      <c r="N1641" s="2"/>
      <c r="O1641" s="2"/>
      <c r="P1641" s="2"/>
      <c r="Q1641" s="2"/>
      <c r="R1641" s="2"/>
      <c r="S1641" s="2"/>
      <c r="T1641" s="2"/>
      <c r="U1641" s="2"/>
      <c r="V1641" s="2"/>
      <c r="W1641" s="2"/>
      <c r="X1641" s="2"/>
      <c r="Y1641" s="2"/>
      <c r="Z1641" s="2"/>
      <c r="AA1641" s="2"/>
      <c r="AB1641" s="2"/>
      <c r="AC1641" s="2"/>
      <c r="AD1641" s="2"/>
      <c r="AE1641" s="2"/>
      <c r="AF1641" s="2"/>
      <c r="AG1641" s="2"/>
      <c r="AH1641" s="2"/>
      <c r="AI1641" s="2"/>
      <c r="AJ1641" s="2"/>
      <c r="AK1641" s="2"/>
      <c r="AL1641" s="2"/>
      <c r="AM1641" s="2"/>
      <c r="AN1641" s="2"/>
      <c r="AO1641" s="2"/>
      <c r="AP1641" s="2"/>
      <c r="AQ1641" s="2"/>
      <c r="AR1641" s="2"/>
      <c r="AS1641" s="2"/>
    </row>
    <row r="1642" spans="1:45" ht="14.25" x14ac:dyDescent="0.2">
      <c r="A1642" s="2"/>
      <c r="B1642" s="2"/>
      <c r="C1642" s="2"/>
      <c r="D1642" s="2"/>
      <c r="E1642" s="2"/>
      <c r="F1642" s="2"/>
      <c r="G1642" s="2"/>
      <c r="H1642" s="2"/>
      <c r="I1642" s="2"/>
      <c r="J1642" s="2"/>
      <c r="K1642" s="2"/>
      <c r="L1642" s="2"/>
      <c r="M1642" s="2"/>
      <c r="N1642" s="2"/>
      <c r="O1642" s="2"/>
      <c r="P1642" s="2"/>
      <c r="Q1642" s="2"/>
      <c r="R1642" s="2"/>
      <c r="S1642" s="2"/>
      <c r="T1642" s="2"/>
      <c r="U1642" s="2"/>
      <c r="V1642" s="2"/>
      <c r="W1642" s="2"/>
      <c r="X1642" s="2"/>
      <c r="Y1642" s="2"/>
      <c r="Z1642" s="2"/>
      <c r="AA1642" s="2"/>
      <c r="AB1642" s="2"/>
      <c r="AC1642" s="2"/>
      <c r="AD1642" s="2"/>
      <c r="AE1642" s="2"/>
      <c r="AF1642" s="2"/>
      <c r="AG1642" s="2"/>
      <c r="AH1642" s="2"/>
      <c r="AI1642" s="2"/>
      <c r="AJ1642" s="2"/>
      <c r="AK1642" s="2"/>
      <c r="AL1642" s="2"/>
      <c r="AM1642" s="2"/>
      <c r="AN1642" s="2"/>
      <c r="AO1642" s="2"/>
      <c r="AP1642" s="2"/>
      <c r="AQ1642" s="2"/>
      <c r="AR1642" s="2"/>
      <c r="AS1642" s="2"/>
    </row>
    <row r="1643" spans="1:45" ht="14.25" x14ac:dyDescent="0.2">
      <c r="A1643" s="2"/>
      <c r="B1643" s="2"/>
      <c r="C1643" s="2"/>
      <c r="D1643" s="2"/>
      <c r="E1643" s="2"/>
      <c r="F1643" s="2"/>
      <c r="G1643" s="2"/>
      <c r="H1643" s="2"/>
      <c r="I1643" s="2"/>
      <c r="J1643" s="2"/>
      <c r="K1643" s="2"/>
      <c r="L1643" s="2"/>
      <c r="M1643" s="2"/>
      <c r="N1643" s="2"/>
      <c r="O1643" s="2"/>
      <c r="P1643" s="2"/>
      <c r="Q1643" s="2"/>
      <c r="R1643" s="2"/>
      <c r="S1643" s="2"/>
      <c r="T1643" s="2"/>
      <c r="U1643" s="2"/>
      <c r="V1643" s="2"/>
      <c r="W1643" s="2"/>
      <c r="X1643" s="2"/>
      <c r="Y1643" s="2"/>
      <c r="Z1643" s="2"/>
      <c r="AA1643" s="2"/>
      <c r="AB1643" s="2"/>
      <c r="AC1643" s="2"/>
      <c r="AD1643" s="2"/>
      <c r="AE1643" s="2"/>
      <c r="AF1643" s="2"/>
      <c r="AG1643" s="2"/>
      <c r="AH1643" s="2"/>
      <c r="AI1643" s="2"/>
      <c r="AJ1643" s="2"/>
      <c r="AK1643" s="2"/>
      <c r="AL1643" s="2"/>
      <c r="AM1643" s="2"/>
      <c r="AN1643" s="2"/>
      <c r="AO1643" s="2"/>
      <c r="AP1643" s="2"/>
      <c r="AQ1643" s="2"/>
      <c r="AR1643" s="2"/>
      <c r="AS1643" s="2"/>
    </row>
    <row r="1644" spans="1:45" ht="14.25" x14ac:dyDescent="0.2">
      <c r="A1644" s="2"/>
      <c r="B1644" s="2"/>
      <c r="C1644" s="2"/>
      <c r="D1644" s="2"/>
      <c r="E1644" s="2"/>
      <c r="F1644" s="2"/>
      <c r="G1644" s="2"/>
      <c r="H1644" s="2"/>
      <c r="I1644" s="2"/>
      <c r="J1644" s="2"/>
      <c r="K1644" s="2"/>
      <c r="L1644" s="2"/>
      <c r="M1644" s="2"/>
      <c r="N1644" s="2"/>
      <c r="O1644" s="2"/>
      <c r="P1644" s="2"/>
      <c r="Q1644" s="2"/>
      <c r="R1644" s="2"/>
      <c r="S1644" s="2"/>
      <c r="T1644" s="2"/>
      <c r="U1644" s="2"/>
      <c r="V1644" s="2"/>
      <c r="W1644" s="2"/>
      <c r="X1644" s="2"/>
      <c r="Y1644" s="2"/>
      <c r="Z1644" s="2"/>
      <c r="AA1644" s="2"/>
      <c r="AB1644" s="2"/>
      <c r="AC1644" s="2"/>
      <c r="AD1644" s="2"/>
      <c r="AE1644" s="2"/>
      <c r="AF1644" s="2"/>
      <c r="AG1644" s="2"/>
      <c r="AH1644" s="2"/>
      <c r="AI1644" s="2"/>
      <c r="AJ1644" s="2"/>
      <c r="AK1644" s="2"/>
      <c r="AL1644" s="2"/>
      <c r="AM1644" s="2"/>
      <c r="AN1644" s="2"/>
      <c r="AO1644" s="2"/>
      <c r="AP1644" s="2"/>
      <c r="AQ1644" s="2"/>
      <c r="AR1644" s="2"/>
      <c r="AS1644" s="2"/>
    </row>
    <row r="1645" spans="1:45" ht="14.25" x14ac:dyDescent="0.2">
      <c r="A1645" s="2"/>
      <c r="B1645" s="2"/>
      <c r="C1645" s="2"/>
      <c r="D1645" s="2"/>
      <c r="E1645" s="2"/>
      <c r="F1645" s="2"/>
      <c r="G1645" s="2"/>
      <c r="H1645" s="2"/>
      <c r="I1645" s="2"/>
      <c r="J1645" s="2"/>
      <c r="K1645" s="2"/>
      <c r="L1645" s="2"/>
      <c r="M1645" s="2"/>
      <c r="N1645" s="2"/>
      <c r="O1645" s="2"/>
      <c r="P1645" s="2"/>
      <c r="Q1645" s="2"/>
      <c r="R1645" s="2"/>
      <c r="S1645" s="2"/>
      <c r="T1645" s="2"/>
      <c r="U1645" s="2"/>
      <c r="V1645" s="2"/>
      <c r="W1645" s="2"/>
      <c r="X1645" s="2"/>
      <c r="Y1645" s="2"/>
      <c r="Z1645" s="2"/>
      <c r="AA1645" s="2"/>
      <c r="AB1645" s="2"/>
      <c r="AC1645" s="2"/>
      <c r="AD1645" s="2"/>
      <c r="AE1645" s="2"/>
      <c r="AF1645" s="2"/>
      <c r="AG1645" s="2"/>
      <c r="AH1645" s="2"/>
      <c r="AI1645" s="2"/>
      <c r="AJ1645" s="2"/>
      <c r="AK1645" s="2"/>
      <c r="AL1645" s="2"/>
      <c r="AM1645" s="2"/>
      <c r="AN1645" s="2"/>
      <c r="AO1645" s="2"/>
      <c r="AP1645" s="2"/>
      <c r="AQ1645" s="2"/>
      <c r="AR1645" s="2"/>
      <c r="AS1645" s="2"/>
    </row>
    <row r="1646" spans="1:45" ht="14.25" x14ac:dyDescent="0.2">
      <c r="A1646" s="2"/>
      <c r="B1646" s="2"/>
      <c r="C1646" s="2"/>
      <c r="D1646" s="2"/>
      <c r="E1646" s="2"/>
      <c r="F1646" s="2"/>
      <c r="G1646" s="2"/>
      <c r="H1646" s="2"/>
      <c r="I1646" s="2"/>
      <c r="J1646" s="2"/>
      <c r="K1646" s="2"/>
      <c r="L1646" s="2"/>
      <c r="M1646" s="2"/>
      <c r="N1646" s="2"/>
      <c r="O1646" s="2"/>
      <c r="P1646" s="2"/>
      <c r="Q1646" s="2"/>
      <c r="R1646" s="2"/>
      <c r="S1646" s="2"/>
      <c r="T1646" s="2"/>
      <c r="U1646" s="2"/>
      <c r="V1646" s="2"/>
      <c r="W1646" s="2"/>
      <c r="X1646" s="2"/>
      <c r="Y1646" s="2"/>
      <c r="Z1646" s="2"/>
      <c r="AA1646" s="2"/>
      <c r="AB1646" s="2"/>
      <c r="AC1646" s="2"/>
      <c r="AD1646" s="2"/>
      <c r="AE1646" s="2"/>
      <c r="AF1646" s="2"/>
      <c r="AG1646" s="2"/>
      <c r="AH1646" s="2"/>
      <c r="AI1646" s="2"/>
      <c r="AJ1646" s="2"/>
      <c r="AK1646" s="2"/>
      <c r="AL1646" s="2"/>
      <c r="AM1646" s="2"/>
      <c r="AN1646" s="2"/>
      <c r="AO1646" s="2"/>
      <c r="AP1646" s="2"/>
      <c r="AQ1646" s="2"/>
      <c r="AR1646" s="2"/>
      <c r="AS1646" s="2"/>
    </row>
    <row r="1647" spans="1:45" ht="14.25" x14ac:dyDescent="0.2">
      <c r="A1647" s="2"/>
      <c r="B1647" s="2"/>
      <c r="C1647" s="2"/>
      <c r="D1647" s="2"/>
      <c r="E1647" s="2"/>
      <c r="F1647" s="2"/>
      <c r="G1647" s="2"/>
      <c r="H1647" s="2"/>
      <c r="I1647" s="2"/>
      <c r="J1647" s="2"/>
      <c r="K1647" s="2"/>
      <c r="L1647" s="2"/>
      <c r="M1647" s="2"/>
      <c r="N1647" s="2"/>
      <c r="O1647" s="2"/>
      <c r="P1647" s="2"/>
      <c r="Q1647" s="2"/>
      <c r="R1647" s="2"/>
      <c r="S1647" s="2"/>
      <c r="T1647" s="2"/>
      <c r="U1647" s="2"/>
      <c r="V1647" s="2"/>
      <c r="W1647" s="2"/>
      <c r="X1647" s="2"/>
      <c r="Y1647" s="2"/>
      <c r="Z1647" s="2"/>
      <c r="AA1647" s="2"/>
      <c r="AB1647" s="2"/>
      <c r="AC1647" s="2"/>
      <c r="AD1647" s="2"/>
      <c r="AE1647" s="2"/>
      <c r="AF1647" s="2"/>
      <c r="AG1647" s="2"/>
      <c r="AH1647" s="2"/>
      <c r="AI1647" s="2"/>
      <c r="AJ1647" s="2"/>
      <c r="AK1647" s="2"/>
      <c r="AL1647" s="2"/>
      <c r="AM1647" s="2"/>
      <c r="AN1647" s="2"/>
      <c r="AO1647" s="2"/>
      <c r="AP1647" s="2"/>
      <c r="AQ1647" s="2"/>
      <c r="AR1647" s="2"/>
      <c r="AS1647" s="2"/>
    </row>
    <row r="1648" spans="1:45" ht="14.25" x14ac:dyDescent="0.2">
      <c r="A1648" s="2"/>
      <c r="B1648" s="2"/>
      <c r="C1648" s="2"/>
      <c r="D1648" s="2"/>
      <c r="E1648" s="2"/>
      <c r="F1648" s="2"/>
      <c r="G1648" s="2"/>
      <c r="H1648" s="2"/>
      <c r="I1648" s="2"/>
      <c r="J1648" s="2"/>
      <c r="K1648" s="2"/>
      <c r="L1648" s="2"/>
      <c r="M1648" s="2"/>
      <c r="N1648" s="2"/>
      <c r="O1648" s="2"/>
      <c r="P1648" s="2"/>
      <c r="Q1648" s="2"/>
      <c r="R1648" s="2"/>
      <c r="S1648" s="2"/>
      <c r="T1648" s="2"/>
      <c r="U1648" s="2"/>
      <c r="V1648" s="2"/>
      <c r="W1648" s="2"/>
      <c r="X1648" s="2"/>
      <c r="Y1648" s="2"/>
      <c r="Z1648" s="2"/>
      <c r="AA1648" s="2"/>
      <c r="AB1648" s="2"/>
      <c r="AC1648" s="2"/>
      <c r="AD1648" s="2"/>
      <c r="AE1648" s="2"/>
      <c r="AF1648" s="2"/>
      <c r="AG1648" s="2"/>
      <c r="AH1648" s="2"/>
      <c r="AI1648" s="2"/>
      <c r="AJ1648" s="2"/>
      <c r="AK1648" s="2"/>
      <c r="AL1648" s="2"/>
      <c r="AM1648" s="2"/>
      <c r="AN1648" s="2"/>
      <c r="AO1648" s="2"/>
      <c r="AP1648" s="2"/>
      <c r="AQ1648" s="2"/>
      <c r="AR1648" s="2"/>
      <c r="AS1648" s="2"/>
    </row>
    <row r="1649" spans="1:45" ht="14.25" x14ac:dyDescent="0.2">
      <c r="A1649" s="2"/>
      <c r="B1649" s="2"/>
      <c r="C1649" s="2"/>
      <c r="D1649" s="2"/>
      <c r="E1649" s="2"/>
      <c r="F1649" s="2"/>
      <c r="G1649" s="2"/>
      <c r="H1649" s="2"/>
      <c r="I1649" s="2"/>
      <c r="J1649" s="2"/>
      <c r="K1649" s="2"/>
      <c r="L1649" s="2"/>
      <c r="M1649" s="2"/>
      <c r="N1649" s="2"/>
      <c r="O1649" s="2"/>
      <c r="P1649" s="2"/>
      <c r="Q1649" s="2"/>
      <c r="R1649" s="2"/>
      <c r="S1649" s="2"/>
      <c r="T1649" s="2"/>
      <c r="U1649" s="2"/>
      <c r="V1649" s="2"/>
      <c r="W1649" s="2"/>
      <c r="X1649" s="2"/>
      <c r="Y1649" s="2"/>
      <c r="Z1649" s="2"/>
      <c r="AA1649" s="2"/>
      <c r="AB1649" s="2"/>
      <c r="AC1649" s="2"/>
      <c r="AD1649" s="2"/>
      <c r="AE1649" s="2"/>
      <c r="AF1649" s="2"/>
      <c r="AG1649" s="2"/>
      <c r="AH1649" s="2"/>
      <c r="AI1649" s="2"/>
      <c r="AJ1649" s="2"/>
      <c r="AK1649" s="2"/>
      <c r="AL1649" s="2"/>
      <c r="AM1649" s="2"/>
      <c r="AN1649" s="2"/>
      <c r="AO1649" s="2"/>
      <c r="AP1649" s="2"/>
      <c r="AQ1649" s="2"/>
      <c r="AR1649" s="2"/>
      <c r="AS1649" s="2"/>
    </row>
    <row r="1650" spans="1:45" ht="14.25" x14ac:dyDescent="0.2">
      <c r="A1650" s="2"/>
      <c r="B1650" s="2"/>
      <c r="C1650" s="2"/>
      <c r="D1650" s="2"/>
      <c r="E1650" s="2"/>
      <c r="F1650" s="2"/>
      <c r="G1650" s="2"/>
      <c r="H1650" s="2"/>
      <c r="I1650" s="2"/>
      <c r="J1650" s="2"/>
      <c r="K1650" s="2"/>
      <c r="L1650" s="2"/>
      <c r="M1650" s="2"/>
      <c r="N1650" s="2"/>
      <c r="O1650" s="2"/>
      <c r="P1650" s="2"/>
      <c r="Q1650" s="2"/>
      <c r="R1650" s="2"/>
      <c r="S1650" s="2"/>
      <c r="T1650" s="2"/>
      <c r="U1650" s="2"/>
      <c r="V1650" s="2"/>
      <c r="W1650" s="2"/>
      <c r="X1650" s="2"/>
      <c r="Y1650" s="2"/>
      <c r="Z1650" s="2"/>
      <c r="AA1650" s="2"/>
      <c r="AB1650" s="2"/>
      <c r="AC1650" s="2"/>
      <c r="AD1650" s="2"/>
      <c r="AE1650" s="2"/>
      <c r="AF1650" s="2"/>
      <c r="AG1650" s="2"/>
      <c r="AH1650" s="2"/>
      <c r="AI1650" s="2"/>
      <c r="AJ1650" s="2"/>
      <c r="AK1650" s="2"/>
      <c r="AL1650" s="2"/>
      <c r="AM1650" s="2"/>
      <c r="AN1650" s="2"/>
      <c r="AO1650" s="2"/>
      <c r="AP1650" s="2"/>
      <c r="AQ1650" s="2"/>
      <c r="AR1650" s="2"/>
      <c r="AS1650" s="2"/>
    </row>
    <row r="1651" spans="1:45" ht="14.25" x14ac:dyDescent="0.2">
      <c r="A1651" s="2"/>
      <c r="B1651" s="2"/>
      <c r="C1651" s="2"/>
      <c r="D1651" s="2"/>
      <c r="E1651" s="2"/>
      <c r="F1651" s="2"/>
      <c r="G1651" s="2"/>
      <c r="H1651" s="2"/>
      <c r="I1651" s="2"/>
      <c r="J1651" s="2"/>
      <c r="K1651" s="2"/>
      <c r="L1651" s="2"/>
      <c r="M1651" s="2"/>
      <c r="N1651" s="2"/>
      <c r="O1651" s="2"/>
      <c r="P1651" s="2"/>
      <c r="Q1651" s="2"/>
      <c r="R1651" s="2"/>
      <c r="S1651" s="2"/>
      <c r="T1651" s="2"/>
      <c r="U1651" s="2"/>
      <c r="V1651" s="2"/>
      <c r="W1651" s="2"/>
      <c r="X1651" s="2"/>
      <c r="Y1651" s="2"/>
      <c r="Z1651" s="2"/>
      <c r="AA1651" s="2"/>
      <c r="AB1651" s="2"/>
      <c r="AC1651" s="2"/>
      <c r="AD1651" s="2"/>
      <c r="AE1651" s="2"/>
      <c r="AF1651" s="2"/>
      <c r="AG1651" s="2"/>
      <c r="AH1651" s="2"/>
      <c r="AI1651" s="2"/>
      <c r="AJ1651" s="2"/>
      <c r="AK1651" s="2"/>
      <c r="AL1651" s="2"/>
      <c r="AM1651" s="2"/>
      <c r="AN1651" s="2"/>
      <c r="AO1651" s="2"/>
      <c r="AP1651" s="2"/>
      <c r="AQ1651" s="2"/>
      <c r="AR1651" s="2"/>
      <c r="AS1651" s="2"/>
    </row>
    <row r="1652" spans="1:45" ht="14.25" x14ac:dyDescent="0.2">
      <c r="A1652" s="2"/>
      <c r="B1652" s="2"/>
      <c r="C1652" s="2"/>
      <c r="D1652" s="2"/>
      <c r="E1652" s="2"/>
      <c r="F1652" s="2"/>
      <c r="G1652" s="2"/>
      <c r="H1652" s="2"/>
      <c r="I1652" s="2"/>
      <c r="J1652" s="2"/>
      <c r="K1652" s="2"/>
      <c r="L1652" s="2"/>
      <c r="M1652" s="2"/>
      <c r="N1652" s="2"/>
      <c r="O1652" s="2"/>
      <c r="P1652" s="2"/>
      <c r="Q1652" s="2"/>
      <c r="R1652" s="2"/>
      <c r="S1652" s="2"/>
      <c r="T1652" s="2"/>
      <c r="U1652" s="2"/>
      <c r="V1652" s="2"/>
      <c r="W1652" s="2"/>
      <c r="X1652" s="2"/>
      <c r="Y1652" s="2"/>
      <c r="Z1652" s="2"/>
      <c r="AA1652" s="2"/>
      <c r="AB1652" s="2"/>
      <c r="AC1652" s="2"/>
      <c r="AD1652" s="2"/>
      <c r="AE1652" s="2"/>
      <c r="AF1652" s="2"/>
      <c r="AG1652" s="2"/>
      <c r="AH1652" s="2"/>
      <c r="AI1652" s="2"/>
      <c r="AJ1652" s="2"/>
      <c r="AK1652" s="2"/>
      <c r="AL1652" s="2"/>
      <c r="AM1652" s="2"/>
      <c r="AN1652" s="2"/>
      <c r="AO1652" s="2"/>
      <c r="AP1652" s="2"/>
      <c r="AQ1652" s="2"/>
      <c r="AR1652" s="2"/>
      <c r="AS1652" s="2"/>
    </row>
    <row r="1653" spans="1:45" ht="14.25" x14ac:dyDescent="0.2">
      <c r="A1653" s="2"/>
      <c r="B1653" s="2"/>
      <c r="C1653" s="2"/>
      <c r="D1653" s="2"/>
      <c r="E1653" s="2"/>
      <c r="F1653" s="2"/>
      <c r="G1653" s="2"/>
      <c r="H1653" s="2"/>
      <c r="I1653" s="2"/>
      <c r="J1653" s="2"/>
      <c r="K1653" s="2"/>
      <c r="L1653" s="2"/>
      <c r="M1653" s="2"/>
      <c r="N1653" s="2"/>
      <c r="O1653" s="2"/>
      <c r="P1653" s="2"/>
      <c r="Q1653" s="2"/>
      <c r="R1653" s="2"/>
      <c r="S1653" s="2"/>
      <c r="T1653" s="2"/>
      <c r="U1653" s="2"/>
      <c r="V1653" s="2"/>
      <c r="W1653" s="2"/>
      <c r="X1653" s="2"/>
      <c r="Y1653" s="2"/>
      <c r="Z1653" s="2"/>
      <c r="AA1653" s="2"/>
      <c r="AB1653" s="2"/>
      <c r="AC1653" s="2"/>
      <c r="AD1653" s="2"/>
      <c r="AE1653" s="2"/>
      <c r="AF1653" s="2"/>
      <c r="AG1653" s="2"/>
      <c r="AH1653" s="2"/>
      <c r="AI1653" s="2"/>
      <c r="AJ1653" s="2"/>
      <c r="AK1653" s="2"/>
      <c r="AL1653" s="2"/>
      <c r="AM1653" s="2"/>
      <c r="AN1653" s="2"/>
      <c r="AO1653" s="2"/>
      <c r="AP1653" s="2"/>
      <c r="AQ1653" s="2"/>
      <c r="AR1653" s="2"/>
      <c r="AS1653" s="2"/>
    </row>
    <row r="1654" spans="1:45" ht="14.25" x14ac:dyDescent="0.2">
      <c r="A1654" s="2"/>
      <c r="B1654" s="2"/>
      <c r="C1654" s="2"/>
      <c r="D1654" s="2"/>
      <c r="E1654" s="2"/>
      <c r="F1654" s="2"/>
      <c r="G1654" s="2"/>
      <c r="H1654" s="2"/>
      <c r="I1654" s="2"/>
      <c r="J1654" s="2"/>
      <c r="K1654" s="2"/>
      <c r="L1654" s="2"/>
      <c r="M1654" s="2"/>
      <c r="N1654" s="2"/>
      <c r="O1654" s="2"/>
      <c r="P1654" s="2"/>
      <c r="Q1654" s="2"/>
      <c r="R1654" s="2"/>
      <c r="S1654" s="2"/>
      <c r="T1654" s="2"/>
      <c r="U1654" s="2"/>
      <c r="V1654" s="2"/>
      <c r="W1654" s="2"/>
      <c r="X1654" s="2"/>
      <c r="Y1654" s="2"/>
      <c r="Z1654" s="2"/>
      <c r="AA1654" s="2"/>
      <c r="AB1654" s="2"/>
      <c r="AC1654" s="2"/>
      <c r="AD1654" s="2"/>
      <c r="AE1654" s="2"/>
      <c r="AF1654" s="2"/>
      <c r="AG1654" s="2"/>
      <c r="AH1654" s="2"/>
      <c r="AI1654" s="2"/>
      <c r="AJ1654" s="2"/>
      <c r="AK1654" s="2"/>
      <c r="AL1654" s="2"/>
      <c r="AM1654" s="2"/>
      <c r="AN1654" s="2"/>
      <c r="AO1654" s="2"/>
      <c r="AP1654" s="2"/>
      <c r="AQ1654" s="2"/>
      <c r="AR1654" s="2"/>
      <c r="AS1654" s="2"/>
    </row>
    <row r="1655" spans="1:45" ht="14.25" x14ac:dyDescent="0.2">
      <c r="A1655" s="2"/>
      <c r="B1655" s="2"/>
      <c r="C1655" s="2"/>
      <c r="D1655" s="2"/>
      <c r="E1655" s="2"/>
      <c r="F1655" s="2"/>
      <c r="G1655" s="2"/>
      <c r="H1655" s="2"/>
      <c r="I1655" s="2"/>
      <c r="J1655" s="2"/>
      <c r="K1655" s="2"/>
      <c r="L1655" s="2"/>
      <c r="M1655" s="2"/>
      <c r="N1655" s="2"/>
      <c r="O1655" s="2"/>
      <c r="P1655" s="2"/>
      <c r="Q1655" s="2"/>
      <c r="R1655" s="2"/>
      <c r="S1655" s="2"/>
      <c r="T1655" s="2"/>
      <c r="U1655" s="2"/>
      <c r="V1655" s="2"/>
      <c r="W1655" s="2"/>
      <c r="X1655" s="2"/>
      <c r="Y1655" s="2"/>
      <c r="Z1655" s="2"/>
      <c r="AA1655" s="2"/>
      <c r="AB1655" s="2"/>
      <c r="AC1655" s="2"/>
      <c r="AD1655" s="2"/>
      <c r="AE1655" s="2"/>
      <c r="AF1655" s="2"/>
      <c r="AG1655" s="2"/>
      <c r="AH1655" s="2"/>
      <c r="AI1655" s="2"/>
      <c r="AJ1655" s="2"/>
      <c r="AK1655" s="2"/>
      <c r="AL1655" s="2"/>
      <c r="AM1655" s="2"/>
      <c r="AN1655" s="2"/>
      <c r="AO1655" s="2"/>
      <c r="AP1655" s="2"/>
      <c r="AQ1655" s="2"/>
      <c r="AR1655" s="2"/>
      <c r="AS1655" s="2"/>
    </row>
    <row r="1656" spans="1:45" ht="14.25" x14ac:dyDescent="0.2">
      <c r="A1656" s="2"/>
      <c r="B1656" s="2"/>
      <c r="C1656" s="2"/>
      <c r="D1656" s="2"/>
      <c r="E1656" s="2"/>
      <c r="F1656" s="2"/>
      <c r="G1656" s="2"/>
      <c r="H1656" s="2"/>
      <c r="I1656" s="2"/>
      <c r="J1656" s="2"/>
      <c r="K1656" s="2"/>
      <c r="L1656" s="2"/>
      <c r="M1656" s="2"/>
      <c r="N1656" s="2"/>
      <c r="O1656" s="2"/>
      <c r="P1656" s="2"/>
      <c r="Q1656" s="2"/>
      <c r="R1656" s="2"/>
      <c r="S1656" s="2"/>
      <c r="T1656" s="2"/>
      <c r="U1656" s="2"/>
      <c r="V1656" s="2"/>
      <c r="W1656" s="2"/>
      <c r="X1656" s="2"/>
      <c r="Y1656" s="2"/>
      <c r="Z1656" s="2"/>
      <c r="AA1656" s="2"/>
      <c r="AB1656" s="2"/>
      <c r="AC1656" s="2"/>
      <c r="AD1656" s="2"/>
      <c r="AE1656" s="2"/>
      <c r="AF1656" s="2"/>
      <c r="AG1656" s="2"/>
      <c r="AH1656" s="2"/>
      <c r="AI1656" s="2"/>
      <c r="AJ1656" s="2"/>
      <c r="AK1656" s="2"/>
      <c r="AL1656" s="2"/>
      <c r="AM1656" s="2"/>
      <c r="AN1656" s="2"/>
      <c r="AO1656" s="2"/>
      <c r="AP1656" s="2"/>
      <c r="AQ1656" s="2"/>
      <c r="AR1656" s="2"/>
      <c r="AS1656" s="2"/>
    </row>
    <row r="1657" spans="1:45" ht="14.25" x14ac:dyDescent="0.2">
      <c r="A1657" s="2"/>
      <c r="B1657" s="2"/>
      <c r="C1657" s="2"/>
      <c r="D1657" s="2"/>
      <c r="E1657" s="2"/>
      <c r="F1657" s="2"/>
      <c r="G1657" s="2"/>
      <c r="H1657" s="2"/>
      <c r="I1657" s="2"/>
      <c r="J1657" s="2"/>
      <c r="K1657" s="2"/>
      <c r="L1657" s="2"/>
      <c r="M1657" s="2"/>
      <c r="N1657" s="2"/>
      <c r="O1657" s="2"/>
      <c r="P1657" s="2"/>
      <c r="Q1657" s="2"/>
      <c r="R1657" s="2"/>
      <c r="S1657" s="2"/>
      <c r="T1657" s="2"/>
      <c r="U1657" s="2"/>
      <c r="V1657" s="2"/>
      <c r="W1657" s="2"/>
      <c r="X1657" s="2"/>
      <c r="Y1657" s="2"/>
      <c r="Z1657" s="2"/>
      <c r="AA1657" s="2"/>
      <c r="AB1657" s="2"/>
      <c r="AC1657" s="2"/>
      <c r="AD1657" s="2"/>
      <c r="AE1657" s="2"/>
      <c r="AF1657" s="2"/>
      <c r="AG1657" s="2"/>
      <c r="AH1657" s="2"/>
      <c r="AI1657" s="2"/>
      <c r="AJ1657" s="2"/>
      <c r="AK1657" s="2"/>
      <c r="AL1657" s="2"/>
      <c r="AM1657" s="2"/>
      <c r="AN1657" s="2"/>
      <c r="AO1657" s="2"/>
      <c r="AP1657" s="2"/>
      <c r="AQ1657" s="2"/>
      <c r="AR1657" s="2"/>
      <c r="AS1657" s="2"/>
    </row>
    <row r="1658" spans="1:45" ht="14.25" x14ac:dyDescent="0.2">
      <c r="A1658" s="2"/>
      <c r="B1658" s="2"/>
      <c r="C1658" s="2"/>
      <c r="D1658" s="2"/>
      <c r="E1658" s="2"/>
      <c r="F1658" s="2"/>
      <c r="G1658" s="2"/>
      <c r="H1658" s="2"/>
      <c r="I1658" s="2"/>
      <c r="J1658" s="2"/>
      <c r="K1658" s="2"/>
      <c r="L1658" s="2"/>
      <c r="M1658" s="2"/>
      <c r="N1658" s="2"/>
      <c r="O1658" s="2"/>
      <c r="P1658" s="2"/>
      <c r="Q1658" s="2"/>
      <c r="R1658" s="2"/>
      <c r="S1658" s="2"/>
      <c r="T1658" s="2"/>
      <c r="U1658" s="2"/>
      <c r="V1658" s="2"/>
      <c r="W1658" s="2"/>
      <c r="X1658" s="2"/>
      <c r="Y1658" s="2"/>
      <c r="Z1658" s="2"/>
      <c r="AA1658" s="2"/>
      <c r="AB1658" s="2"/>
      <c r="AC1658" s="2"/>
      <c r="AD1658" s="2"/>
      <c r="AE1658" s="2"/>
      <c r="AF1658" s="2"/>
      <c r="AG1658" s="2"/>
      <c r="AH1658" s="2"/>
      <c r="AI1658" s="2"/>
      <c r="AJ1658" s="2"/>
      <c r="AK1658" s="2"/>
      <c r="AL1658" s="2"/>
      <c r="AM1658" s="2"/>
      <c r="AN1658" s="2"/>
      <c r="AO1658" s="2"/>
      <c r="AP1658" s="2"/>
      <c r="AQ1658" s="2"/>
      <c r="AR1658" s="2"/>
      <c r="AS1658" s="2"/>
    </row>
    <row r="1659" spans="1:45" ht="14.25" x14ac:dyDescent="0.2">
      <c r="A1659" s="2"/>
      <c r="B1659" s="2"/>
      <c r="C1659" s="2"/>
      <c r="D1659" s="2"/>
      <c r="E1659" s="2"/>
      <c r="F1659" s="2"/>
      <c r="G1659" s="2"/>
      <c r="H1659" s="2"/>
      <c r="I1659" s="2"/>
      <c r="J1659" s="2"/>
      <c r="K1659" s="2"/>
      <c r="L1659" s="2"/>
      <c r="M1659" s="2"/>
      <c r="N1659" s="2"/>
      <c r="O1659" s="2"/>
      <c r="P1659" s="2"/>
      <c r="Q1659" s="2"/>
      <c r="R1659" s="2"/>
      <c r="S1659" s="2"/>
      <c r="T1659" s="2"/>
      <c r="U1659" s="2"/>
      <c r="V1659" s="2"/>
      <c r="W1659" s="2"/>
      <c r="X1659" s="2"/>
      <c r="Y1659" s="2"/>
      <c r="Z1659" s="2"/>
      <c r="AA1659" s="2"/>
      <c r="AB1659" s="2"/>
      <c r="AC1659" s="2"/>
      <c r="AD1659" s="2"/>
      <c r="AE1659" s="2"/>
      <c r="AF1659" s="2"/>
      <c r="AG1659" s="2"/>
      <c r="AH1659" s="2"/>
      <c r="AI1659" s="2"/>
      <c r="AJ1659" s="2"/>
      <c r="AK1659" s="2"/>
      <c r="AL1659" s="2"/>
      <c r="AM1659" s="2"/>
      <c r="AN1659" s="2"/>
      <c r="AO1659" s="2"/>
      <c r="AP1659" s="2"/>
      <c r="AQ1659" s="2"/>
      <c r="AR1659" s="2"/>
      <c r="AS1659" s="2"/>
    </row>
    <row r="1660" spans="1:45" ht="14.25" x14ac:dyDescent="0.2">
      <c r="A1660" s="2"/>
      <c r="B1660" s="2"/>
      <c r="C1660" s="2"/>
      <c r="D1660" s="2"/>
      <c r="E1660" s="2"/>
      <c r="F1660" s="2"/>
      <c r="G1660" s="2"/>
      <c r="H1660" s="2"/>
      <c r="I1660" s="2"/>
      <c r="J1660" s="2"/>
      <c r="K1660" s="2"/>
      <c r="L1660" s="2"/>
      <c r="M1660" s="2"/>
      <c r="N1660" s="2"/>
      <c r="O1660" s="2"/>
      <c r="P1660" s="2"/>
      <c r="Q1660" s="2"/>
      <c r="R1660" s="2"/>
      <c r="S1660" s="2"/>
      <c r="T1660" s="2"/>
      <c r="U1660" s="2"/>
      <c r="V1660" s="2"/>
      <c r="W1660" s="2"/>
      <c r="X1660" s="2"/>
      <c r="Y1660" s="2"/>
      <c r="Z1660" s="2"/>
      <c r="AA1660" s="2"/>
      <c r="AB1660" s="2"/>
      <c r="AC1660" s="2"/>
      <c r="AD1660" s="2"/>
      <c r="AE1660" s="2"/>
      <c r="AF1660" s="2"/>
      <c r="AG1660" s="2"/>
      <c r="AH1660" s="2"/>
      <c r="AI1660" s="2"/>
      <c r="AJ1660" s="2"/>
      <c r="AK1660" s="2"/>
      <c r="AL1660" s="2"/>
      <c r="AM1660" s="2"/>
      <c r="AN1660" s="2"/>
      <c r="AO1660" s="2"/>
      <c r="AP1660" s="2"/>
      <c r="AQ1660" s="2"/>
      <c r="AR1660" s="2"/>
      <c r="AS1660" s="2"/>
    </row>
    <row r="1661" spans="1:45" ht="14.25" x14ac:dyDescent="0.2">
      <c r="A1661" s="2"/>
      <c r="B1661" s="2"/>
      <c r="C1661" s="2"/>
      <c r="D1661" s="2"/>
      <c r="E1661" s="2"/>
      <c r="F1661" s="2"/>
      <c r="G1661" s="2"/>
      <c r="H1661" s="2"/>
      <c r="I1661" s="2"/>
      <c r="J1661" s="2"/>
      <c r="K1661" s="2"/>
      <c r="L1661" s="2"/>
      <c r="M1661" s="2"/>
      <c r="N1661" s="2"/>
      <c r="O1661" s="2"/>
      <c r="P1661" s="2"/>
      <c r="Q1661" s="2"/>
      <c r="R1661" s="2"/>
      <c r="S1661" s="2"/>
      <c r="T1661" s="2"/>
      <c r="U1661" s="2"/>
      <c r="V1661" s="2"/>
      <c r="W1661" s="2"/>
      <c r="X1661" s="2"/>
      <c r="Y1661" s="2"/>
      <c r="Z1661" s="2"/>
      <c r="AA1661" s="2"/>
      <c r="AB1661" s="2"/>
      <c r="AC1661" s="2"/>
      <c r="AD1661" s="2"/>
      <c r="AE1661" s="2"/>
      <c r="AF1661" s="2"/>
      <c r="AG1661" s="2"/>
      <c r="AH1661" s="2"/>
      <c r="AI1661" s="2"/>
      <c r="AJ1661" s="2"/>
      <c r="AK1661" s="2"/>
      <c r="AL1661" s="2"/>
      <c r="AM1661" s="2"/>
      <c r="AN1661" s="2"/>
      <c r="AO1661" s="2"/>
      <c r="AP1661" s="2"/>
      <c r="AQ1661" s="2"/>
      <c r="AR1661" s="2"/>
      <c r="AS1661" s="2"/>
    </row>
    <row r="1662" spans="1:45" ht="14.25" x14ac:dyDescent="0.2">
      <c r="A1662" s="2"/>
      <c r="B1662" s="2"/>
      <c r="C1662" s="2"/>
      <c r="D1662" s="2"/>
      <c r="E1662" s="2"/>
      <c r="F1662" s="2"/>
      <c r="G1662" s="2"/>
      <c r="H1662" s="2"/>
      <c r="I1662" s="2"/>
      <c r="J1662" s="2"/>
      <c r="K1662" s="2"/>
      <c r="L1662" s="2"/>
      <c r="M1662" s="2"/>
      <c r="N1662" s="2"/>
      <c r="O1662" s="2"/>
      <c r="P1662" s="2"/>
      <c r="Q1662" s="2"/>
      <c r="R1662" s="2"/>
      <c r="S1662" s="2"/>
      <c r="T1662" s="2"/>
      <c r="U1662" s="2"/>
      <c r="V1662" s="2"/>
      <c r="W1662" s="2"/>
      <c r="X1662" s="2"/>
      <c r="Y1662" s="2"/>
      <c r="Z1662" s="2"/>
      <c r="AA1662" s="2"/>
      <c r="AB1662" s="2"/>
      <c r="AC1662" s="2"/>
      <c r="AD1662" s="2"/>
      <c r="AE1662" s="2"/>
      <c r="AF1662" s="2"/>
      <c r="AG1662" s="2"/>
      <c r="AH1662" s="2"/>
      <c r="AI1662" s="2"/>
      <c r="AJ1662" s="2"/>
      <c r="AK1662" s="2"/>
      <c r="AL1662" s="2"/>
      <c r="AM1662" s="2"/>
      <c r="AN1662" s="2"/>
      <c r="AO1662" s="2"/>
      <c r="AP1662" s="2"/>
      <c r="AQ1662" s="2"/>
      <c r="AR1662" s="2"/>
      <c r="AS1662" s="2"/>
    </row>
    <row r="1663" spans="1:45" ht="14.25" x14ac:dyDescent="0.2">
      <c r="A1663" s="2"/>
      <c r="B1663" s="2"/>
      <c r="C1663" s="2"/>
      <c r="D1663" s="2"/>
      <c r="E1663" s="2"/>
      <c r="F1663" s="2"/>
      <c r="G1663" s="2"/>
      <c r="H1663" s="2"/>
      <c r="I1663" s="2"/>
      <c r="J1663" s="2"/>
      <c r="K1663" s="2"/>
      <c r="L1663" s="2"/>
      <c r="M1663" s="2"/>
      <c r="N1663" s="2"/>
      <c r="O1663" s="2"/>
      <c r="P1663" s="2"/>
      <c r="Q1663" s="2"/>
      <c r="R1663" s="2"/>
      <c r="S1663" s="2"/>
      <c r="T1663" s="2"/>
      <c r="U1663" s="2"/>
      <c r="V1663" s="2"/>
      <c r="W1663" s="2"/>
      <c r="X1663" s="2"/>
      <c r="Y1663" s="2"/>
      <c r="Z1663" s="2"/>
      <c r="AA1663" s="2"/>
      <c r="AB1663" s="2"/>
      <c r="AC1663" s="2"/>
      <c r="AD1663" s="2"/>
      <c r="AE1663" s="2"/>
      <c r="AF1663" s="2"/>
      <c r="AG1663" s="2"/>
      <c r="AH1663" s="2"/>
      <c r="AI1663" s="2"/>
      <c r="AJ1663" s="2"/>
      <c r="AK1663" s="2"/>
      <c r="AL1663" s="2"/>
      <c r="AM1663" s="2"/>
      <c r="AN1663" s="2"/>
      <c r="AO1663" s="2"/>
      <c r="AP1663" s="2"/>
      <c r="AQ1663" s="2"/>
      <c r="AR1663" s="2"/>
      <c r="AS1663" s="2"/>
    </row>
    <row r="1664" spans="1:45" ht="14.25" x14ac:dyDescent="0.2">
      <c r="A1664" s="2"/>
      <c r="B1664" s="2"/>
      <c r="C1664" s="2"/>
      <c r="D1664" s="2"/>
      <c r="E1664" s="2"/>
      <c r="F1664" s="2"/>
      <c r="G1664" s="2"/>
      <c r="H1664" s="2"/>
      <c r="I1664" s="2"/>
      <c r="J1664" s="2"/>
      <c r="K1664" s="2"/>
      <c r="L1664" s="2"/>
      <c r="M1664" s="2"/>
      <c r="N1664" s="2"/>
      <c r="O1664" s="2"/>
      <c r="P1664" s="2"/>
      <c r="Q1664" s="2"/>
      <c r="R1664" s="2"/>
      <c r="S1664" s="2"/>
      <c r="T1664" s="2"/>
      <c r="U1664" s="2"/>
      <c r="V1664" s="2"/>
      <c r="W1664" s="2"/>
      <c r="X1664" s="2"/>
      <c r="Y1664" s="2"/>
      <c r="Z1664" s="2"/>
      <c r="AA1664" s="2"/>
      <c r="AB1664" s="2"/>
      <c r="AC1664" s="2"/>
      <c r="AD1664" s="2"/>
      <c r="AE1664" s="2"/>
      <c r="AF1664" s="2"/>
      <c r="AG1664" s="2"/>
      <c r="AH1664" s="2"/>
      <c r="AI1664" s="2"/>
      <c r="AJ1664" s="2"/>
      <c r="AK1664" s="2"/>
      <c r="AL1664" s="2"/>
      <c r="AM1664" s="2"/>
      <c r="AN1664" s="2"/>
      <c r="AO1664" s="2"/>
      <c r="AP1664" s="2"/>
      <c r="AQ1664" s="2"/>
      <c r="AR1664" s="2"/>
      <c r="AS1664" s="2"/>
    </row>
    <row r="1665" spans="1:45" ht="14.25" x14ac:dyDescent="0.2">
      <c r="A1665" s="2"/>
      <c r="B1665" s="2"/>
      <c r="C1665" s="2"/>
      <c r="D1665" s="2"/>
      <c r="E1665" s="2"/>
      <c r="F1665" s="2"/>
      <c r="G1665" s="2"/>
      <c r="H1665" s="2"/>
      <c r="I1665" s="2"/>
      <c r="J1665" s="2"/>
      <c r="K1665" s="2"/>
      <c r="L1665" s="2"/>
      <c r="M1665" s="2"/>
      <c r="N1665" s="2"/>
      <c r="O1665" s="2"/>
      <c r="P1665" s="2"/>
      <c r="Q1665" s="2"/>
      <c r="R1665" s="2"/>
      <c r="S1665" s="2"/>
      <c r="T1665" s="2"/>
      <c r="U1665" s="2"/>
      <c r="V1665" s="2"/>
      <c r="W1665" s="2"/>
      <c r="X1665" s="2"/>
      <c r="Y1665" s="2"/>
      <c r="Z1665" s="2"/>
      <c r="AA1665" s="2"/>
      <c r="AB1665" s="2"/>
      <c r="AC1665" s="2"/>
      <c r="AD1665" s="2"/>
      <c r="AE1665" s="2"/>
      <c r="AF1665" s="2"/>
      <c r="AG1665" s="2"/>
      <c r="AH1665" s="2"/>
      <c r="AI1665" s="2"/>
      <c r="AJ1665" s="2"/>
      <c r="AK1665" s="2"/>
      <c r="AL1665" s="2"/>
      <c r="AM1665" s="2"/>
      <c r="AN1665" s="2"/>
      <c r="AO1665" s="2"/>
      <c r="AP1665" s="2"/>
      <c r="AQ1665" s="2"/>
      <c r="AR1665" s="2"/>
      <c r="AS1665" s="2"/>
    </row>
    <row r="1666" spans="1:45" ht="14.25" x14ac:dyDescent="0.2">
      <c r="A1666" s="2"/>
      <c r="B1666" s="2"/>
      <c r="C1666" s="2"/>
      <c r="D1666" s="2"/>
      <c r="E1666" s="2"/>
      <c r="F1666" s="2"/>
      <c r="G1666" s="2"/>
      <c r="H1666" s="2"/>
      <c r="I1666" s="2"/>
      <c r="J1666" s="2"/>
      <c r="K1666" s="2"/>
      <c r="L1666" s="2"/>
      <c r="M1666" s="2"/>
      <c r="N1666" s="2"/>
      <c r="O1666" s="2"/>
      <c r="P1666" s="2"/>
      <c r="Q1666" s="2"/>
      <c r="R1666" s="2"/>
      <c r="S1666" s="2"/>
      <c r="T1666" s="2"/>
      <c r="U1666" s="2"/>
      <c r="V1666" s="2"/>
      <c r="W1666" s="2"/>
      <c r="X1666" s="2"/>
      <c r="Y1666" s="2"/>
      <c r="Z1666" s="2"/>
      <c r="AA1666" s="2"/>
      <c r="AB1666" s="2"/>
      <c r="AC1666" s="2"/>
      <c r="AD1666" s="2"/>
      <c r="AE1666" s="2"/>
      <c r="AF1666" s="2"/>
      <c r="AG1666" s="2"/>
      <c r="AH1666" s="2"/>
      <c r="AI1666" s="2"/>
      <c r="AJ1666" s="2"/>
      <c r="AK1666" s="2"/>
      <c r="AL1666" s="2"/>
      <c r="AM1666" s="2"/>
      <c r="AN1666" s="2"/>
      <c r="AO1666" s="2"/>
      <c r="AP1666" s="2"/>
      <c r="AQ1666" s="2"/>
      <c r="AR1666" s="2"/>
      <c r="AS1666" s="2"/>
    </row>
    <row r="1667" spans="1:45" ht="14.25" x14ac:dyDescent="0.2">
      <c r="A1667" s="2"/>
      <c r="B1667" s="2"/>
      <c r="C1667" s="2"/>
      <c r="D1667" s="2"/>
      <c r="E1667" s="2"/>
      <c r="F1667" s="2"/>
      <c r="G1667" s="2"/>
      <c r="H1667" s="2"/>
      <c r="I1667" s="2"/>
      <c r="J1667" s="2"/>
      <c r="K1667" s="2"/>
      <c r="L1667" s="2"/>
      <c r="M1667" s="2"/>
      <c r="N1667" s="2"/>
      <c r="O1667" s="2"/>
      <c r="P1667" s="2"/>
      <c r="Q1667" s="2"/>
      <c r="R1667" s="2"/>
      <c r="S1667" s="2"/>
      <c r="T1667" s="2"/>
      <c r="U1667" s="2"/>
      <c r="V1667" s="2"/>
      <c r="W1667" s="2"/>
      <c r="X1667" s="2"/>
      <c r="Y1667" s="2"/>
      <c r="Z1667" s="2"/>
      <c r="AA1667" s="2"/>
      <c r="AB1667" s="2"/>
      <c r="AC1667" s="2"/>
      <c r="AD1667" s="2"/>
      <c r="AE1667" s="2"/>
      <c r="AF1667" s="2"/>
      <c r="AG1667" s="2"/>
      <c r="AH1667" s="2"/>
      <c r="AI1667" s="2"/>
      <c r="AJ1667" s="2"/>
      <c r="AK1667" s="2"/>
      <c r="AL1667" s="2"/>
      <c r="AM1667" s="2"/>
      <c r="AN1667" s="2"/>
      <c r="AO1667" s="2"/>
      <c r="AP1667" s="2"/>
      <c r="AQ1667" s="2"/>
      <c r="AR1667" s="2"/>
      <c r="AS1667" s="2"/>
    </row>
    <row r="1668" spans="1:45" ht="14.25" x14ac:dyDescent="0.2">
      <c r="A1668" s="2"/>
      <c r="B1668" s="2"/>
      <c r="C1668" s="2"/>
      <c r="D1668" s="2"/>
      <c r="E1668" s="2"/>
      <c r="F1668" s="2"/>
      <c r="G1668" s="2"/>
      <c r="H1668" s="2"/>
      <c r="I1668" s="2"/>
      <c r="J1668" s="2"/>
      <c r="K1668" s="2"/>
      <c r="L1668" s="2"/>
      <c r="M1668" s="2"/>
      <c r="N1668" s="2"/>
      <c r="O1668" s="2"/>
      <c r="P1668" s="2"/>
      <c r="Q1668" s="2"/>
      <c r="R1668" s="2"/>
      <c r="S1668" s="2"/>
      <c r="T1668" s="2"/>
      <c r="U1668" s="2"/>
      <c r="V1668" s="2"/>
      <c r="W1668" s="2"/>
      <c r="X1668" s="2"/>
      <c r="Y1668" s="2"/>
      <c r="Z1668" s="2"/>
      <c r="AA1668" s="2"/>
      <c r="AB1668" s="2"/>
      <c r="AC1668" s="2"/>
      <c r="AD1668" s="2"/>
      <c r="AE1668" s="2"/>
      <c r="AF1668" s="2"/>
      <c r="AG1668" s="2"/>
      <c r="AH1668" s="2"/>
      <c r="AI1668" s="2"/>
      <c r="AJ1668" s="2"/>
      <c r="AK1668" s="2"/>
      <c r="AL1668" s="2"/>
      <c r="AM1668" s="2"/>
      <c r="AN1668" s="2"/>
      <c r="AO1668" s="2"/>
      <c r="AP1668" s="2"/>
      <c r="AQ1668" s="2"/>
      <c r="AR1668" s="2"/>
      <c r="AS1668" s="2"/>
    </row>
    <row r="1669" spans="1:45" ht="14.25" x14ac:dyDescent="0.2">
      <c r="A1669" s="2"/>
      <c r="B1669" s="2"/>
      <c r="C1669" s="2"/>
      <c r="D1669" s="2"/>
      <c r="E1669" s="2"/>
      <c r="F1669" s="2"/>
      <c r="G1669" s="2"/>
      <c r="H1669" s="2"/>
      <c r="I1669" s="2"/>
      <c r="J1669" s="2"/>
      <c r="K1669" s="2"/>
      <c r="L1669" s="2"/>
      <c r="M1669" s="2"/>
      <c r="N1669" s="2"/>
      <c r="O1669" s="2"/>
      <c r="P1669" s="2"/>
      <c r="Q1669" s="2"/>
      <c r="R1669" s="2"/>
      <c r="S1669" s="2"/>
      <c r="T1669" s="2"/>
      <c r="U1669" s="2"/>
      <c r="V1669" s="2"/>
      <c r="W1669" s="2"/>
      <c r="X1669" s="2"/>
      <c r="Y1669" s="2"/>
      <c r="Z1669" s="2"/>
      <c r="AA1669" s="2"/>
      <c r="AB1669" s="2"/>
      <c r="AC1669" s="2"/>
      <c r="AD1669" s="2"/>
      <c r="AE1669" s="2"/>
      <c r="AF1669" s="2"/>
      <c r="AG1669" s="2"/>
      <c r="AH1669" s="2"/>
      <c r="AI1669" s="2"/>
      <c r="AJ1669" s="2"/>
      <c r="AK1669" s="2"/>
      <c r="AL1669" s="2"/>
      <c r="AM1669" s="2"/>
      <c r="AN1669" s="2"/>
      <c r="AO1669" s="2"/>
      <c r="AP1669" s="2"/>
      <c r="AQ1669" s="2"/>
      <c r="AR1669" s="2"/>
      <c r="AS1669" s="2"/>
    </row>
    <row r="1670" spans="1:45" ht="14.25" x14ac:dyDescent="0.2">
      <c r="A1670" s="2"/>
      <c r="B1670" s="2"/>
      <c r="C1670" s="2"/>
      <c r="D1670" s="2"/>
      <c r="E1670" s="2"/>
      <c r="F1670" s="2"/>
      <c r="G1670" s="2"/>
      <c r="H1670" s="2"/>
      <c r="I1670" s="2"/>
      <c r="J1670" s="2"/>
      <c r="K1670" s="2"/>
      <c r="L1670" s="2"/>
      <c r="M1670" s="2"/>
      <c r="N1670" s="2"/>
      <c r="O1670" s="2"/>
      <c r="P1670" s="2"/>
      <c r="Q1670" s="2"/>
      <c r="R1670" s="2"/>
      <c r="S1670" s="2"/>
      <c r="T1670" s="2"/>
      <c r="U1670" s="2"/>
      <c r="V1670" s="2"/>
      <c r="W1670" s="2"/>
      <c r="X1670" s="2"/>
      <c r="Y1670" s="2"/>
      <c r="Z1670" s="2"/>
      <c r="AA1670" s="2"/>
      <c r="AB1670" s="2"/>
      <c r="AC1670" s="2"/>
      <c r="AD1670" s="2"/>
      <c r="AE1670" s="2"/>
      <c r="AF1670" s="2"/>
      <c r="AG1670" s="2"/>
      <c r="AH1670" s="2"/>
      <c r="AI1670" s="2"/>
      <c r="AJ1670" s="2"/>
      <c r="AK1670" s="2"/>
      <c r="AL1670" s="2"/>
      <c r="AM1670" s="2"/>
      <c r="AN1670" s="2"/>
      <c r="AO1670" s="2"/>
      <c r="AP1670" s="2"/>
      <c r="AQ1670" s="2"/>
      <c r="AR1670" s="2"/>
      <c r="AS1670" s="2"/>
    </row>
    <row r="1671" spans="1:45" ht="14.25" x14ac:dyDescent="0.2">
      <c r="A1671" s="2"/>
      <c r="B1671" s="2"/>
      <c r="C1671" s="2"/>
      <c r="D1671" s="2"/>
      <c r="E1671" s="2"/>
      <c r="F1671" s="2"/>
      <c r="G1671" s="2"/>
      <c r="H1671" s="2"/>
      <c r="I1671" s="2"/>
      <c r="J1671" s="2"/>
      <c r="K1671" s="2"/>
      <c r="L1671" s="2"/>
      <c r="M1671" s="2"/>
      <c r="N1671" s="2"/>
      <c r="O1671" s="2"/>
      <c r="P1671" s="2"/>
      <c r="Q1671" s="2"/>
      <c r="R1671" s="2"/>
      <c r="S1671" s="2"/>
      <c r="T1671" s="2"/>
      <c r="U1671" s="2"/>
      <c r="V1671" s="2"/>
      <c r="W1671" s="2"/>
      <c r="X1671" s="2"/>
      <c r="Y1671" s="2"/>
      <c r="Z1671" s="2"/>
      <c r="AA1671" s="2"/>
      <c r="AB1671" s="2"/>
      <c r="AC1671" s="2"/>
      <c r="AD1671" s="2"/>
      <c r="AE1671" s="2"/>
      <c r="AF1671" s="2"/>
      <c r="AG1671" s="2"/>
      <c r="AH1671" s="2"/>
      <c r="AI1671" s="2"/>
      <c r="AJ1671" s="2"/>
      <c r="AK1671" s="2"/>
      <c r="AL1671" s="2"/>
      <c r="AM1671" s="2"/>
      <c r="AN1671" s="2"/>
      <c r="AO1671" s="2"/>
      <c r="AP1671" s="2"/>
      <c r="AQ1671" s="2"/>
      <c r="AR1671" s="2"/>
      <c r="AS1671" s="2"/>
    </row>
    <row r="1672" spans="1:45" ht="14.25" x14ac:dyDescent="0.2">
      <c r="A1672" s="2"/>
      <c r="B1672" s="2"/>
      <c r="C1672" s="2"/>
      <c r="D1672" s="2"/>
      <c r="E1672" s="2"/>
      <c r="F1672" s="2"/>
      <c r="G1672" s="2"/>
      <c r="H1672" s="2"/>
      <c r="I1672" s="2"/>
      <c r="J1672" s="2"/>
      <c r="K1672" s="2"/>
      <c r="L1672" s="2"/>
      <c r="M1672" s="2"/>
      <c r="N1672" s="2"/>
      <c r="O1672" s="2"/>
      <c r="P1672" s="2"/>
      <c r="Q1672" s="2"/>
      <c r="R1672" s="2"/>
      <c r="S1672" s="2"/>
      <c r="T1672" s="2"/>
      <c r="U1672" s="2"/>
      <c r="V1672" s="2"/>
      <c r="W1672" s="2"/>
      <c r="X1672" s="2"/>
      <c r="Y1672" s="2"/>
      <c r="Z1672" s="2"/>
      <c r="AA1672" s="2"/>
      <c r="AB1672" s="2"/>
      <c r="AC1672" s="2"/>
      <c r="AD1672" s="2"/>
      <c r="AE1672" s="2"/>
      <c r="AF1672" s="2"/>
      <c r="AG1672" s="2"/>
      <c r="AH1672" s="2"/>
      <c r="AI1672" s="2"/>
      <c r="AJ1672" s="2"/>
      <c r="AK1672" s="2"/>
      <c r="AL1672" s="2"/>
      <c r="AM1672" s="2"/>
      <c r="AN1672" s="2"/>
      <c r="AO1672" s="2"/>
      <c r="AP1672" s="2"/>
      <c r="AQ1672" s="2"/>
      <c r="AR1672" s="2"/>
      <c r="AS1672" s="2"/>
    </row>
    <row r="1673" spans="1:45" ht="14.25" x14ac:dyDescent="0.2">
      <c r="A1673" s="2"/>
      <c r="B1673" s="2"/>
      <c r="C1673" s="2"/>
      <c r="D1673" s="2"/>
      <c r="E1673" s="2"/>
      <c r="F1673" s="2"/>
      <c r="G1673" s="2"/>
      <c r="H1673" s="2"/>
      <c r="I1673" s="2"/>
      <c r="J1673" s="2"/>
      <c r="K1673" s="2"/>
      <c r="L1673" s="2"/>
      <c r="M1673" s="2"/>
      <c r="N1673" s="2"/>
      <c r="O1673" s="2"/>
      <c r="P1673" s="2"/>
      <c r="Q1673" s="2"/>
      <c r="R1673" s="2"/>
      <c r="S1673" s="2"/>
      <c r="T1673" s="2"/>
      <c r="U1673" s="2"/>
      <c r="V1673" s="2"/>
      <c r="W1673" s="2"/>
      <c r="X1673" s="2"/>
      <c r="Y1673" s="2"/>
      <c r="Z1673" s="2"/>
      <c r="AA1673" s="2"/>
      <c r="AB1673" s="2"/>
      <c r="AC1673" s="2"/>
      <c r="AD1673" s="2"/>
      <c r="AE1673" s="2"/>
      <c r="AF1673" s="2"/>
      <c r="AG1673" s="2"/>
      <c r="AH1673" s="2"/>
      <c r="AI1673" s="2"/>
      <c r="AJ1673" s="2"/>
      <c r="AK1673" s="2"/>
      <c r="AL1673" s="2"/>
      <c r="AM1673" s="2"/>
      <c r="AN1673" s="2"/>
      <c r="AO1673" s="2"/>
      <c r="AP1673" s="2"/>
      <c r="AQ1673" s="2"/>
      <c r="AR1673" s="2"/>
      <c r="AS1673" s="2"/>
    </row>
    <row r="1674" spans="1:45" ht="14.25" x14ac:dyDescent="0.2">
      <c r="A1674" s="2"/>
      <c r="B1674" s="2"/>
      <c r="C1674" s="2"/>
      <c r="D1674" s="2"/>
      <c r="E1674" s="2"/>
      <c r="F1674" s="2"/>
      <c r="G1674" s="2"/>
      <c r="H1674" s="2"/>
      <c r="I1674" s="2"/>
      <c r="J1674" s="2"/>
      <c r="K1674" s="2"/>
      <c r="L1674" s="2"/>
      <c r="M1674" s="2"/>
      <c r="N1674" s="2"/>
      <c r="O1674" s="2"/>
      <c r="P1674" s="2"/>
      <c r="Q1674" s="2"/>
      <c r="R1674" s="2"/>
      <c r="S1674" s="2"/>
      <c r="T1674" s="2"/>
      <c r="U1674" s="2"/>
      <c r="V1674" s="2"/>
      <c r="W1674" s="2"/>
      <c r="X1674" s="2"/>
      <c r="Y1674" s="2"/>
      <c r="Z1674" s="2"/>
      <c r="AA1674" s="2"/>
      <c r="AB1674" s="2"/>
      <c r="AC1674" s="2"/>
      <c r="AD1674" s="2"/>
      <c r="AE1674" s="2"/>
      <c r="AF1674" s="2"/>
      <c r="AG1674" s="2"/>
      <c r="AH1674" s="2"/>
      <c r="AI1674" s="2"/>
      <c r="AJ1674" s="2"/>
      <c r="AK1674" s="2"/>
      <c r="AL1674" s="2"/>
      <c r="AM1674" s="2"/>
      <c r="AN1674" s="2"/>
      <c r="AO1674" s="2"/>
      <c r="AP1674" s="2"/>
      <c r="AQ1674" s="2"/>
      <c r="AR1674" s="2"/>
      <c r="AS1674" s="2"/>
    </row>
    <row r="1675" spans="1:45" ht="14.25" x14ac:dyDescent="0.2">
      <c r="A1675" s="2"/>
      <c r="B1675" s="2"/>
      <c r="C1675" s="2"/>
      <c r="D1675" s="2"/>
      <c r="E1675" s="2"/>
      <c r="F1675" s="2"/>
      <c r="G1675" s="2"/>
      <c r="H1675" s="2"/>
      <c r="I1675" s="2"/>
      <c r="J1675" s="2"/>
      <c r="K1675" s="2"/>
      <c r="L1675" s="2"/>
      <c r="M1675" s="2"/>
      <c r="N1675" s="2"/>
      <c r="O1675" s="2"/>
      <c r="P1675" s="2"/>
      <c r="Q1675" s="2"/>
      <c r="R1675" s="2"/>
      <c r="S1675" s="2"/>
      <c r="T1675" s="2"/>
      <c r="U1675" s="2"/>
      <c r="V1675" s="2"/>
      <c r="W1675" s="2"/>
      <c r="X1675" s="2"/>
      <c r="Y1675" s="2"/>
      <c r="Z1675" s="2"/>
      <c r="AA1675" s="2"/>
      <c r="AB1675" s="2"/>
      <c r="AC1675" s="2"/>
      <c r="AD1675" s="2"/>
      <c r="AE1675" s="2"/>
      <c r="AF1675" s="2"/>
      <c r="AG1675" s="2"/>
      <c r="AH1675" s="2"/>
      <c r="AI1675" s="2"/>
      <c r="AJ1675" s="2"/>
      <c r="AK1675" s="2"/>
      <c r="AL1675" s="2"/>
      <c r="AM1675" s="2"/>
      <c r="AN1675" s="2"/>
      <c r="AO1675" s="2"/>
      <c r="AP1675" s="2"/>
      <c r="AQ1675" s="2"/>
      <c r="AR1675" s="2"/>
      <c r="AS1675" s="2"/>
    </row>
    <row r="1676" spans="1:45" ht="14.25" x14ac:dyDescent="0.2">
      <c r="A1676" s="2"/>
      <c r="B1676" s="2"/>
      <c r="C1676" s="2"/>
      <c r="D1676" s="2"/>
      <c r="E1676" s="2"/>
      <c r="F1676" s="2"/>
      <c r="G1676" s="2"/>
      <c r="H1676" s="2"/>
      <c r="I1676" s="2"/>
      <c r="J1676" s="2"/>
      <c r="K1676" s="2"/>
      <c r="L1676" s="2"/>
      <c r="M1676" s="2"/>
      <c r="N1676" s="2"/>
      <c r="O1676" s="2"/>
      <c r="P1676" s="2"/>
      <c r="Q1676" s="2"/>
      <c r="R1676" s="2"/>
      <c r="S1676" s="2"/>
      <c r="T1676" s="2"/>
      <c r="U1676" s="2"/>
      <c r="V1676" s="2"/>
      <c r="W1676" s="2"/>
      <c r="X1676" s="2"/>
      <c r="Y1676" s="2"/>
      <c r="Z1676" s="2"/>
      <c r="AA1676" s="2"/>
      <c r="AB1676" s="2"/>
      <c r="AC1676" s="2"/>
      <c r="AD1676" s="2"/>
      <c r="AE1676" s="2"/>
      <c r="AF1676" s="2"/>
      <c r="AG1676" s="2"/>
      <c r="AH1676" s="2"/>
      <c r="AI1676" s="2"/>
      <c r="AJ1676" s="2"/>
      <c r="AK1676" s="2"/>
      <c r="AL1676" s="2"/>
      <c r="AM1676" s="2"/>
      <c r="AN1676" s="2"/>
      <c r="AO1676" s="2"/>
      <c r="AP1676" s="2"/>
      <c r="AQ1676" s="2"/>
      <c r="AR1676" s="2"/>
      <c r="AS1676" s="2"/>
    </row>
    <row r="1677" spans="1:45" ht="14.25" x14ac:dyDescent="0.2">
      <c r="A1677" s="2"/>
      <c r="B1677" s="2"/>
      <c r="C1677" s="2"/>
      <c r="D1677" s="2"/>
      <c r="E1677" s="2"/>
      <c r="F1677" s="2"/>
      <c r="G1677" s="2"/>
      <c r="H1677" s="2"/>
      <c r="I1677" s="2"/>
      <c r="J1677" s="2"/>
      <c r="K1677" s="2"/>
      <c r="L1677" s="2"/>
      <c r="M1677" s="2"/>
      <c r="N1677" s="2"/>
      <c r="O1677" s="2"/>
      <c r="P1677" s="2"/>
      <c r="Q1677" s="2"/>
      <c r="R1677" s="2"/>
      <c r="S1677" s="2"/>
      <c r="T1677" s="2"/>
      <c r="U1677" s="2"/>
      <c r="V1677" s="2"/>
      <c r="W1677" s="2"/>
      <c r="X1677" s="2"/>
      <c r="Y1677" s="2"/>
      <c r="Z1677" s="2"/>
      <c r="AA1677" s="2"/>
      <c r="AB1677" s="2"/>
      <c r="AC1677" s="2"/>
      <c r="AD1677" s="2"/>
      <c r="AE1677" s="2"/>
      <c r="AF1677" s="2"/>
      <c r="AG1677" s="2"/>
      <c r="AH1677" s="2"/>
      <c r="AI1677" s="2"/>
      <c r="AJ1677" s="2"/>
      <c r="AK1677" s="2"/>
      <c r="AL1677" s="2"/>
      <c r="AM1677" s="2"/>
      <c r="AN1677" s="2"/>
      <c r="AO1677" s="2"/>
      <c r="AP1677" s="2"/>
      <c r="AQ1677" s="2"/>
      <c r="AR1677" s="2"/>
      <c r="AS1677" s="2"/>
    </row>
    <row r="1678" spans="1:45" ht="14.25" x14ac:dyDescent="0.2">
      <c r="A1678" s="2"/>
      <c r="B1678" s="2"/>
      <c r="C1678" s="2"/>
      <c r="D1678" s="2"/>
      <c r="E1678" s="2"/>
      <c r="F1678" s="2"/>
      <c r="G1678" s="2"/>
      <c r="H1678" s="2"/>
      <c r="I1678" s="2"/>
      <c r="J1678" s="2"/>
      <c r="K1678" s="2"/>
      <c r="L1678" s="2"/>
      <c r="M1678" s="2"/>
      <c r="N1678" s="2"/>
      <c r="O1678" s="2"/>
      <c r="P1678" s="2"/>
      <c r="Q1678" s="2"/>
      <c r="R1678" s="2"/>
      <c r="S1678" s="2"/>
      <c r="T1678" s="2"/>
      <c r="U1678" s="2"/>
      <c r="V1678" s="2"/>
      <c r="W1678" s="2"/>
      <c r="X1678" s="2"/>
      <c r="Y1678" s="2"/>
      <c r="Z1678" s="2"/>
      <c r="AA1678" s="2"/>
      <c r="AB1678" s="2"/>
      <c r="AC1678" s="2"/>
      <c r="AD1678" s="2"/>
      <c r="AE1678" s="2"/>
      <c r="AF1678" s="2"/>
      <c r="AG1678" s="2"/>
      <c r="AH1678" s="2"/>
      <c r="AI1678" s="2"/>
      <c r="AJ1678" s="2"/>
      <c r="AK1678" s="2"/>
      <c r="AL1678" s="2"/>
      <c r="AM1678" s="2"/>
      <c r="AN1678" s="2"/>
      <c r="AO1678" s="2"/>
      <c r="AP1678" s="2"/>
      <c r="AQ1678" s="2"/>
      <c r="AR1678" s="2"/>
      <c r="AS1678" s="2"/>
    </row>
    <row r="1679" spans="1:45" ht="14.25" x14ac:dyDescent="0.2">
      <c r="A1679" s="2"/>
      <c r="B1679" s="2"/>
      <c r="C1679" s="2"/>
      <c r="D1679" s="2"/>
      <c r="E1679" s="2"/>
      <c r="F1679" s="2"/>
      <c r="G1679" s="2"/>
      <c r="H1679" s="2"/>
      <c r="I1679" s="2"/>
      <c r="J1679" s="2"/>
      <c r="K1679" s="2"/>
      <c r="L1679" s="2"/>
      <c r="M1679" s="2"/>
      <c r="N1679" s="2"/>
      <c r="O1679" s="2"/>
      <c r="P1679" s="2"/>
      <c r="Q1679" s="2"/>
      <c r="R1679" s="2"/>
      <c r="S1679" s="2"/>
      <c r="T1679" s="2"/>
      <c r="U1679" s="2"/>
      <c r="V1679" s="2"/>
      <c r="W1679" s="2"/>
      <c r="X1679" s="2"/>
      <c r="Y1679" s="2"/>
      <c r="Z1679" s="2"/>
      <c r="AA1679" s="2"/>
      <c r="AB1679" s="2"/>
      <c r="AC1679" s="2"/>
      <c r="AD1679" s="2"/>
      <c r="AE1679" s="2"/>
      <c r="AF1679" s="2"/>
      <c r="AG1679" s="2"/>
      <c r="AH1679" s="2"/>
      <c r="AI1679" s="2"/>
      <c r="AJ1679" s="2"/>
      <c r="AK1679" s="2"/>
      <c r="AL1679" s="2"/>
      <c r="AM1679" s="2"/>
      <c r="AN1679" s="2"/>
      <c r="AO1679" s="2"/>
      <c r="AP1679" s="2"/>
      <c r="AQ1679" s="2"/>
      <c r="AR1679" s="2"/>
      <c r="AS1679" s="2"/>
    </row>
    <row r="1680" spans="1:45" ht="14.25" x14ac:dyDescent="0.2">
      <c r="A1680" s="2"/>
      <c r="B1680" s="2"/>
      <c r="C1680" s="2"/>
      <c r="D1680" s="2"/>
      <c r="E1680" s="2"/>
      <c r="F1680" s="2"/>
      <c r="G1680" s="2"/>
      <c r="H1680" s="2"/>
      <c r="I1680" s="2"/>
      <c r="J1680" s="2"/>
      <c r="K1680" s="2"/>
      <c r="L1680" s="2"/>
      <c r="M1680" s="2"/>
      <c r="N1680" s="2"/>
      <c r="O1680" s="2"/>
      <c r="P1680" s="2"/>
      <c r="Q1680" s="2"/>
      <c r="R1680" s="2"/>
      <c r="S1680" s="2"/>
      <c r="T1680" s="2"/>
      <c r="U1680" s="2"/>
      <c r="V1680" s="2"/>
      <c r="W1680" s="2"/>
      <c r="X1680" s="2"/>
      <c r="Y1680" s="2"/>
      <c r="Z1680" s="2"/>
      <c r="AA1680" s="2"/>
      <c r="AB1680" s="2"/>
      <c r="AC1680" s="2"/>
      <c r="AD1680" s="2"/>
      <c r="AE1680" s="2"/>
      <c r="AF1680" s="2"/>
      <c r="AG1680" s="2"/>
      <c r="AH1680" s="2"/>
      <c r="AI1680" s="2"/>
      <c r="AJ1680" s="2"/>
      <c r="AK1680" s="2"/>
      <c r="AL1680" s="2"/>
      <c r="AM1680" s="2"/>
      <c r="AN1680" s="2"/>
      <c r="AO1680" s="2"/>
      <c r="AP1680" s="2"/>
      <c r="AQ1680" s="2"/>
      <c r="AR1680" s="2"/>
      <c r="AS1680" s="2"/>
    </row>
    <row r="1681" spans="1:45" ht="14.25" x14ac:dyDescent="0.2">
      <c r="A1681" s="2"/>
      <c r="B1681" s="2"/>
      <c r="C1681" s="2"/>
      <c r="D1681" s="2"/>
      <c r="E1681" s="2"/>
      <c r="F1681" s="2"/>
      <c r="G1681" s="2"/>
      <c r="H1681" s="2"/>
      <c r="I1681" s="2"/>
      <c r="J1681" s="2"/>
      <c r="K1681" s="2"/>
      <c r="L1681" s="2"/>
      <c r="M1681" s="2"/>
      <c r="N1681" s="2"/>
      <c r="O1681" s="2"/>
      <c r="P1681" s="2"/>
      <c r="Q1681" s="2"/>
      <c r="R1681" s="2"/>
      <c r="S1681" s="2"/>
      <c r="T1681" s="2"/>
      <c r="U1681" s="2"/>
      <c r="V1681" s="2"/>
      <c r="W1681" s="2"/>
      <c r="X1681" s="2"/>
      <c r="Y1681" s="2"/>
      <c r="Z1681" s="2"/>
      <c r="AA1681" s="2"/>
      <c r="AB1681" s="2"/>
      <c r="AC1681" s="2"/>
      <c r="AD1681" s="2"/>
      <c r="AE1681" s="2"/>
      <c r="AF1681" s="2"/>
      <c r="AG1681" s="2"/>
      <c r="AH1681" s="2"/>
      <c r="AI1681" s="2"/>
      <c r="AJ1681" s="2"/>
      <c r="AK1681" s="2"/>
      <c r="AL1681" s="2"/>
      <c r="AM1681" s="2"/>
      <c r="AN1681" s="2"/>
      <c r="AO1681" s="2"/>
      <c r="AP1681" s="2"/>
      <c r="AQ1681" s="2"/>
      <c r="AR1681" s="2"/>
      <c r="AS1681" s="2"/>
    </row>
    <row r="1682" spans="1:45" ht="14.25" x14ac:dyDescent="0.2">
      <c r="A1682" s="2"/>
      <c r="B1682" s="2"/>
      <c r="C1682" s="2"/>
      <c r="D1682" s="2"/>
      <c r="E1682" s="2"/>
      <c r="F1682" s="2"/>
      <c r="G1682" s="2"/>
      <c r="H1682" s="2"/>
      <c r="I1682" s="2"/>
      <c r="J1682" s="2"/>
      <c r="K1682" s="2"/>
      <c r="L1682" s="2"/>
      <c r="M1682" s="2"/>
      <c r="N1682" s="2"/>
      <c r="O1682" s="2"/>
      <c r="P1682" s="2"/>
      <c r="Q1682" s="2"/>
      <c r="R1682" s="2"/>
      <c r="S1682" s="2"/>
      <c r="T1682" s="2"/>
      <c r="U1682" s="2"/>
      <c r="V1682" s="2"/>
      <c r="W1682" s="2"/>
      <c r="X1682" s="2"/>
      <c r="Y1682" s="2"/>
      <c r="Z1682" s="2"/>
      <c r="AA1682" s="2"/>
      <c r="AB1682" s="2"/>
      <c r="AC1682" s="2"/>
      <c r="AD1682" s="2"/>
      <c r="AE1682" s="2"/>
      <c r="AF1682" s="2"/>
      <c r="AG1682" s="2"/>
      <c r="AH1682" s="2"/>
      <c r="AI1682" s="2"/>
      <c r="AJ1682" s="2"/>
      <c r="AK1682" s="2"/>
      <c r="AL1682" s="2"/>
      <c r="AM1682" s="2"/>
      <c r="AN1682" s="2"/>
      <c r="AO1682" s="2"/>
      <c r="AP1682" s="2"/>
      <c r="AQ1682" s="2"/>
      <c r="AR1682" s="2"/>
      <c r="AS1682" s="2"/>
    </row>
    <row r="1683" spans="1:45" ht="14.25" x14ac:dyDescent="0.2">
      <c r="A1683" s="2"/>
      <c r="B1683" s="2"/>
      <c r="C1683" s="2"/>
      <c r="D1683" s="2"/>
      <c r="E1683" s="2"/>
      <c r="F1683" s="2"/>
      <c r="G1683" s="2"/>
      <c r="H1683" s="2"/>
      <c r="I1683" s="2"/>
      <c r="J1683" s="2"/>
      <c r="K1683" s="2"/>
      <c r="L1683" s="2"/>
      <c r="M1683" s="2"/>
      <c r="N1683" s="2"/>
      <c r="O1683" s="2"/>
      <c r="P1683" s="2"/>
      <c r="Q1683" s="2"/>
      <c r="R1683" s="2"/>
      <c r="S1683" s="2"/>
      <c r="T1683" s="2"/>
      <c r="U1683" s="2"/>
      <c r="V1683" s="2"/>
      <c r="W1683" s="2"/>
      <c r="X1683" s="2"/>
      <c r="Y1683" s="2"/>
      <c r="Z1683" s="2"/>
      <c r="AA1683" s="2"/>
      <c r="AB1683" s="2"/>
      <c r="AC1683" s="2"/>
      <c r="AD1683" s="2"/>
      <c r="AE1683" s="2"/>
      <c r="AF1683" s="2"/>
      <c r="AG1683" s="2"/>
      <c r="AH1683" s="2"/>
      <c r="AI1683" s="2"/>
      <c r="AJ1683" s="2"/>
      <c r="AK1683" s="2"/>
      <c r="AL1683" s="2"/>
      <c r="AM1683" s="2"/>
      <c r="AN1683" s="2"/>
      <c r="AO1683" s="2"/>
      <c r="AP1683" s="2"/>
      <c r="AQ1683" s="2"/>
      <c r="AR1683" s="2"/>
      <c r="AS1683" s="2"/>
    </row>
    <row r="1684" spans="1:45" ht="14.25" x14ac:dyDescent="0.2">
      <c r="A1684" s="2"/>
      <c r="B1684" s="2"/>
      <c r="C1684" s="2"/>
      <c r="D1684" s="2"/>
      <c r="E1684" s="2"/>
      <c r="F1684" s="2"/>
      <c r="G1684" s="2"/>
      <c r="H1684" s="2"/>
      <c r="I1684" s="2"/>
      <c r="J1684" s="2"/>
      <c r="K1684" s="2"/>
      <c r="L1684" s="2"/>
      <c r="M1684" s="2"/>
      <c r="N1684" s="2"/>
      <c r="O1684" s="2"/>
      <c r="P1684" s="2"/>
      <c r="Q1684" s="2"/>
      <c r="R1684" s="2"/>
      <c r="S1684" s="2"/>
      <c r="T1684" s="2"/>
      <c r="U1684" s="2"/>
      <c r="V1684" s="2"/>
      <c r="W1684" s="2"/>
      <c r="X1684" s="2"/>
      <c r="Y1684" s="2"/>
      <c r="Z1684" s="2"/>
      <c r="AA1684" s="2"/>
      <c r="AB1684" s="2"/>
      <c r="AC1684" s="2"/>
      <c r="AD1684" s="2"/>
      <c r="AE1684" s="2"/>
      <c r="AF1684" s="2"/>
      <c r="AG1684" s="2"/>
      <c r="AH1684" s="2"/>
      <c r="AI1684" s="2"/>
      <c r="AJ1684" s="2"/>
      <c r="AK1684" s="2"/>
      <c r="AL1684" s="2"/>
      <c r="AM1684" s="2"/>
      <c r="AN1684" s="2"/>
      <c r="AO1684" s="2"/>
      <c r="AP1684" s="2"/>
      <c r="AQ1684" s="2"/>
      <c r="AR1684" s="2"/>
      <c r="AS1684" s="2"/>
    </row>
    <row r="1685" spans="1:45" ht="14.25" x14ac:dyDescent="0.2">
      <c r="A1685" s="2"/>
      <c r="B1685" s="2"/>
      <c r="C1685" s="2"/>
      <c r="D1685" s="2"/>
      <c r="E1685" s="2"/>
      <c r="F1685" s="2"/>
      <c r="G1685" s="2"/>
      <c r="H1685" s="2"/>
      <c r="I1685" s="2"/>
      <c r="J1685" s="2"/>
      <c r="K1685" s="2"/>
      <c r="L1685" s="2"/>
      <c r="M1685" s="2"/>
      <c r="N1685" s="2"/>
      <c r="O1685" s="2"/>
      <c r="P1685" s="2"/>
      <c r="Q1685" s="2"/>
      <c r="R1685" s="2"/>
      <c r="S1685" s="2"/>
      <c r="T1685" s="2"/>
      <c r="U1685" s="2"/>
      <c r="V1685" s="2"/>
      <c r="W1685" s="2"/>
      <c r="X1685" s="2"/>
      <c r="Y1685" s="2"/>
      <c r="Z1685" s="2"/>
      <c r="AA1685" s="2"/>
      <c r="AB1685" s="2"/>
      <c r="AC1685" s="2"/>
      <c r="AD1685" s="2"/>
      <c r="AE1685" s="2"/>
      <c r="AF1685" s="2"/>
      <c r="AG1685" s="2"/>
      <c r="AH1685" s="2"/>
      <c r="AI1685" s="2"/>
      <c r="AJ1685" s="2"/>
      <c r="AK1685" s="2"/>
      <c r="AL1685" s="2"/>
      <c r="AM1685" s="2"/>
      <c r="AN1685" s="2"/>
      <c r="AO1685" s="2"/>
      <c r="AP1685" s="2"/>
      <c r="AQ1685" s="2"/>
      <c r="AR1685" s="2"/>
      <c r="AS1685" s="2"/>
    </row>
    <row r="1686" spans="1:45" ht="14.25" x14ac:dyDescent="0.2">
      <c r="A1686" s="2"/>
      <c r="B1686" s="2"/>
      <c r="C1686" s="2"/>
      <c r="D1686" s="2"/>
      <c r="E1686" s="2"/>
      <c r="F1686" s="2"/>
      <c r="G1686" s="2"/>
      <c r="H1686" s="2"/>
      <c r="I1686" s="2"/>
      <c r="J1686" s="2"/>
      <c r="K1686" s="2"/>
      <c r="L1686" s="2"/>
      <c r="M1686" s="2"/>
      <c r="N1686" s="2"/>
      <c r="O1686" s="2"/>
      <c r="P1686" s="2"/>
      <c r="Q1686" s="2"/>
      <c r="R1686" s="2"/>
      <c r="S1686" s="2"/>
      <c r="T1686" s="2"/>
      <c r="U1686" s="2"/>
      <c r="V1686" s="2"/>
      <c r="W1686" s="2"/>
      <c r="X1686" s="2"/>
      <c r="Y1686" s="2"/>
      <c r="Z1686" s="2"/>
      <c r="AA1686" s="2"/>
      <c r="AB1686" s="2"/>
      <c r="AC1686" s="2"/>
      <c r="AD1686" s="2"/>
      <c r="AE1686" s="2"/>
      <c r="AF1686" s="2"/>
      <c r="AG1686" s="2"/>
      <c r="AH1686" s="2"/>
      <c r="AI1686" s="2"/>
      <c r="AJ1686" s="2"/>
      <c r="AK1686" s="2"/>
      <c r="AL1686" s="2"/>
      <c r="AM1686" s="2"/>
      <c r="AN1686" s="2"/>
      <c r="AO1686" s="2"/>
      <c r="AP1686" s="2"/>
      <c r="AQ1686" s="2"/>
      <c r="AR1686" s="2"/>
      <c r="AS1686" s="2"/>
    </row>
    <row r="1687" spans="1:45" ht="14.25" x14ac:dyDescent="0.2">
      <c r="A1687" s="2"/>
      <c r="B1687" s="2"/>
      <c r="C1687" s="2"/>
      <c r="D1687" s="2"/>
      <c r="E1687" s="2"/>
      <c r="F1687" s="2"/>
      <c r="G1687" s="2"/>
      <c r="H1687" s="2"/>
      <c r="I1687" s="2"/>
      <c r="J1687" s="2"/>
      <c r="K1687" s="2"/>
      <c r="L1687" s="2"/>
      <c r="M1687" s="2"/>
      <c r="N1687" s="2"/>
      <c r="O1687" s="2"/>
      <c r="P1687" s="2"/>
      <c r="Q1687" s="2"/>
      <c r="R1687" s="2"/>
      <c r="S1687" s="2"/>
      <c r="T1687" s="2"/>
      <c r="U1687" s="2"/>
      <c r="V1687" s="2"/>
      <c r="W1687" s="2"/>
      <c r="X1687" s="2"/>
      <c r="Y1687" s="2"/>
      <c r="Z1687" s="2"/>
      <c r="AA1687" s="2"/>
      <c r="AB1687" s="2"/>
      <c r="AC1687" s="2"/>
      <c r="AD1687" s="2"/>
      <c r="AE1687" s="2"/>
      <c r="AF1687" s="2"/>
      <c r="AG1687" s="2"/>
      <c r="AH1687" s="2"/>
      <c r="AI1687" s="2"/>
      <c r="AJ1687" s="2"/>
      <c r="AK1687" s="2"/>
      <c r="AL1687" s="2"/>
      <c r="AM1687" s="2"/>
      <c r="AN1687" s="2"/>
      <c r="AO1687" s="2"/>
      <c r="AP1687" s="2"/>
      <c r="AQ1687" s="2"/>
      <c r="AR1687" s="2"/>
      <c r="AS1687" s="2"/>
    </row>
    <row r="1688" spans="1:45" ht="14.25" x14ac:dyDescent="0.2">
      <c r="A1688" s="2"/>
      <c r="B1688" s="2"/>
      <c r="C1688" s="2"/>
      <c r="D1688" s="2"/>
      <c r="E1688" s="2"/>
      <c r="F1688" s="2"/>
      <c r="G1688" s="2"/>
      <c r="H1688" s="2"/>
      <c r="I1688" s="2"/>
      <c r="J1688" s="2"/>
      <c r="K1688" s="2"/>
      <c r="L1688" s="2"/>
      <c r="M1688" s="2"/>
      <c r="N1688" s="2"/>
      <c r="O1688" s="2"/>
      <c r="P1688" s="2"/>
      <c r="Q1688" s="2"/>
      <c r="R1688" s="2"/>
      <c r="S1688" s="2"/>
      <c r="T1688" s="2"/>
      <c r="U1688" s="2"/>
      <c r="V1688" s="2"/>
      <c r="W1688" s="2"/>
      <c r="X1688" s="2"/>
      <c r="Y1688" s="2"/>
      <c r="Z1688" s="2"/>
      <c r="AA1688" s="2"/>
      <c r="AB1688" s="2"/>
      <c r="AC1688" s="2"/>
      <c r="AD1688" s="2"/>
      <c r="AE1688" s="2"/>
      <c r="AF1688" s="2"/>
      <c r="AG1688" s="2"/>
      <c r="AH1688" s="2"/>
      <c r="AI1688" s="2"/>
      <c r="AJ1688" s="2"/>
      <c r="AK1688" s="2"/>
      <c r="AL1688" s="2"/>
      <c r="AM1688" s="2"/>
      <c r="AN1688" s="2"/>
      <c r="AO1688" s="2"/>
      <c r="AP1688" s="2"/>
      <c r="AQ1688" s="2"/>
      <c r="AR1688" s="2"/>
      <c r="AS1688" s="2"/>
    </row>
    <row r="1689" spans="1:45" ht="14.25" x14ac:dyDescent="0.2">
      <c r="A1689" s="2"/>
      <c r="B1689" s="2"/>
      <c r="C1689" s="2"/>
      <c r="D1689" s="2"/>
      <c r="E1689" s="2"/>
      <c r="F1689" s="2"/>
      <c r="G1689" s="2"/>
      <c r="H1689" s="2"/>
      <c r="I1689" s="2"/>
      <c r="J1689" s="2"/>
      <c r="K1689" s="2"/>
      <c r="L1689" s="2"/>
      <c r="M1689" s="2"/>
      <c r="N1689" s="2"/>
      <c r="O1689" s="2"/>
      <c r="P1689" s="2"/>
      <c r="Q1689" s="2"/>
      <c r="R1689" s="2"/>
      <c r="S1689" s="2"/>
      <c r="T1689" s="2"/>
      <c r="U1689" s="2"/>
      <c r="V1689" s="2"/>
      <c r="W1689" s="2"/>
      <c r="X1689" s="2"/>
      <c r="Y1689" s="2"/>
      <c r="Z1689" s="2"/>
      <c r="AA1689" s="2"/>
      <c r="AB1689" s="2"/>
      <c r="AC1689" s="2"/>
      <c r="AD1689" s="2"/>
      <c r="AE1689" s="2"/>
      <c r="AF1689" s="2"/>
      <c r="AG1689" s="2"/>
      <c r="AH1689" s="2"/>
      <c r="AI1689" s="2"/>
      <c r="AJ1689" s="2"/>
      <c r="AK1689" s="2"/>
      <c r="AL1689" s="2"/>
      <c r="AM1689" s="2"/>
      <c r="AN1689" s="2"/>
      <c r="AO1689" s="2"/>
      <c r="AP1689" s="2"/>
      <c r="AQ1689" s="2"/>
      <c r="AR1689" s="2"/>
      <c r="AS1689" s="2"/>
    </row>
    <row r="1690" spans="1:45" ht="14.25" x14ac:dyDescent="0.2">
      <c r="A1690" s="2"/>
      <c r="B1690" s="2"/>
      <c r="C1690" s="2"/>
      <c r="D1690" s="2"/>
      <c r="E1690" s="2"/>
      <c r="F1690" s="2"/>
      <c r="G1690" s="2"/>
      <c r="H1690" s="2"/>
      <c r="I1690" s="2"/>
      <c r="J1690" s="2"/>
      <c r="K1690" s="2"/>
      <c r="L1690" s="2"/>
      <c r="M1690" s="2"/>
      <c r="N1690" s="2"/>
      <c r="O1690" s="2"/>
      <c r="P1690" s="2"/>
      <c r="Q1690" s="2"/>
      <c r="R1690" s="2"/>
      <c r="S1690" s="2"/>
      <c r="T1690" s="2"/>
      <c r="U1690" s="2"/>
      <c r="V1690" s="2"/>
      <c r="W1690" s="2"/>
      <c r="X1690" s="2"/>
      <c r="Y1690" s="2"/>
      <c r="Z1690" s="2"/>
      <c r="AA1690" s="2"/>
      <c r="AB1690" s="2"/>
      <c r="AC1690" s="2"/>
      <c r="AD1690" s="2"/>
      <c r="AE1690" s="2"/>
      <c r="AF1690" s="2"/>
      <c r="AG1690" s="2"/>
      <c r="AH1690" s="2"/>
      <c r="AI1690" s="2"/>
      <c r="AJ1690" s="2"/>
      <c r="AK1690" s="2"/>
      <c r="AL1690" s="2"/>
      <c r="AM1690" s="2"/>
      <c r="AN1690" s="2"/>
      <c r="AO1690" s="2"/>
      <c r="AP1690" s="2"/>
      <c r="AQ1690" s="2"/>
      <c r="AR1690" s="2"/>
      <c r="AS1690" s="2"/>
    </row>
    <row r="1691" spans="1:45" ht="14.25" x14ac:dyDescent="0.2">
      <c r="A1691" s="2"/>
      <c r="B1691" s="2"/>
      <c r="C1691" s="2"/>
      <c r="D1691" s="2"/>
      <c r="E1691" s="2"/>
      <c r="F1691" s="2"/>
      <c r="G1691" s="2"/>
      <c r="H1691" s="2"/>
      <c r="I1691" s="2"/>
      <c r="J1691" s="2"/>
      <c r="K1691" s="2"/>
      <c r="L1691" s="2"/>
      <c r="M1691" s="2"/>
      <c r="N1691" s="2"/>
      <c r="O1691" s="2"/>
      <c r="P1691" s="2"/>
      <c r="Q1691" s="2"/>
      <c r="R1691" s="2"/>
      <c r="S1691" s="2"/>
      <c r="T1691" s="2"/>
      <c r="U1691" s="2"/>
      <c r="V1691" s="2"/>
      <c r="W1691" s="2"/>
      <c r="X1691" s="2"/>
      <c r="Y1691" s="2"/>
      <c r="Z1691" s="2"/>
      <c r="AA1691" s="2"/>
      <c r="AB1691" s="2"/>
      <c r="AC1691" s="2"/>
      <c r="AD1691" s="2"/>
      <c r="AE1691" s="2"/>
      <c r="AF1691" s="2"/>
      <c r="AG1691" s="2"/>
      <c r="AH1691" s="2"/>
      <c r="AI1691" s="2"/>
      <c r="AJ1691" s="2"/>
      <c r="AK1691" s="2"/>
      <c r="AL1691" s="2"/>
      <c r="AM1691" s="2"/>
      <c r="AN1691" s="2"/>
      <c r="AO1691" s="2"/>
      <c r="AP1691" s="2"/>
      <c r="AQ1691" s="2"/>
      <c r="AR1691" s="2"/>
      <c r="AS1691" s="2"/>
    </row>
    <row r="1692" spans="1:45" ht="14.25" x14ac:dyDescent="0.2">
      <c r="A1692" s="2"/>
      <c r="B1692" s="2"/>
      <c r="C1692" s="2"/>
      <c r="D1692" s="2"/>
      <c r="E1692" s="2"/>
      <c r="F1692" s="2"/>
      <c r="G1692" s="2"/>
      <c r="H1692" s="2"/>
      <c r="I1692" s="2"/>
      <c r="J1692" s="2"/>
      <c r="K1692" s="2"/>
      <c r="L1692" s="2"/>
      <c r="M1692" s="2"/>
      <c r="N1692" s="2"/>
      <c r="O1692" s="2"/>
      <c r="P1692" s="2"/>
      <c r="Q1692" s="2"/>
      <c r="R1692" s="2"/>
      <c r="S1692" s="2"/>
      <c r="T1692" s="2"/>
      <c r="U1692" s="2"/>
      <c r="V1692" s="2"/>
      <c r="W1692" s="2"/>
      <c r="X1692" s="2"/>
      <c r="Y1692" s="2"/>
      <c r="Z1692" s="2"/>
      <c r="AA1692" s="2"/>
      <c r="AB1692" s="2"/>
      <c r="AC1692" s="2"/>
      <c r="AD1692" s="2"/>
      <c r="AE1692" s="2"/>
      <c r="AF1692" s="2"/>
      <c r="AG1692" s="2"/>
      <c r="AH1692" s="2"/>
      <c r="AI1692" s="2"/>
      <c r="AJ1692" s="2"/>
      <c r="AK1692" s="2"/>
      <c r="AL1692" s="2"/>
      <c r="AM1692" s="2"/>
      <c r="AN1692" s="2"/>
      <c r="AO1692" s="2"/>
      <c r="AP1692" s="2"/>
      <c r="AQ1692" s="2"/>
      <c r="AR1692" s="2"/>
      <c r="AS1692" s="2"/>
    </row>
    <row r="1693" spans="1:45" ht="14.25" x14ac:dyDescent="0.2">
      <c r="A1693" s="2"/>
      <c r="B1693" s="2"/>
      <c r="C1693" s="2"/>
      <c r="D1693" s="2"/>
      <c r="E1693" s="2"/>
      <c r="F1693" s="2"/>
      <c r="G1693" s="2"/>
      <c r="H1693" s="2"/>
      <c r="I1693" s="2"/>
      <c r="J1693" s="2"/>
      <c r="K1693" s="2"/>
      <c r="L1693" s="2"/>
      <c r="M1693" s="2"/>
      <c r="N1693" s="2"/>
      <c r="O1693" s="2"/>
      <c r="P1693" s="2"/>
      <c r="Q1693" s="2"/>
      <c r="R1693" s="2"/>
      <c r="S1693" s="2"/>
      <c r="T1693" s="2"/>
      <c r="U1693" s="2"/>
      <c r="V1693" s="2"/>
      <c r="W1693" s="2"/>
      <c r="X1693" s="2"/>
      <c r="Y1693" s="2"/>
      <c r="Z1693" s="2"/>
      <c r="AA1693" s="2"/>
      <c r="AB1693" s="2"/>
      <c r="AC1693" s="2"/>
      <c r="AD1693" s="2"/>
      <c r="AE1693" s="2"/>
      <c r="AF1693" s="2"/>
      <c r="AG1693" s="2"/>
      <c r="AH1693" s="2"/>
      <c r="AI1693" s="2"/>
      <c r="AJ1693" s="2"/>
      <c r="AK1693" s="2"/>
      <c r="AL1693" s="2"/>
      <c r="AM1693" s="2"/>
      <c r="AN1693" s="2"/>
      <c r="AO1693" s="2"/>
      <c r="AP1693" s="2"/>
      <c r="AQ1693" s="2"/>
      <c r="AR1693" s="2"/>
      <c r="AS1693" s="2"/>
    </row>
    <row r="1694" spans="1:45" ht="14.25" x14ac:dyDescent="0.2">
      <c r="A1694" s="2"/>
      <c r="B1694" s="2"/>
      <c r="C1694" s="2"/>
      <c r="D1694" s="2"/>
      <c r="E1694" s="2"/>
      <c r="F1694" s="2"/>
      <c r="G1694" s="2"/>
      <c r="H1694" s="2"/>
      <c r="I1694" s="2"/>
      <c r="J1694" s="2"/>
      <c r="K1694" s="2"/>
      <c r="L1694" s="2"/>
      <c r="M1694" s="2"/>
      <c r="N1694" s="2"/>
      <c r="O1694" s="2"/>
      <c r="P1694" s="2"/>
      <c r="Q1694" s="2"/>
      <c r="R1694" s="2"/>
      <c r="S1694" s="2"/>
      <c r="T1694" s="2"/>
      <c r="U1694" s="2"/>
      <c r="V1694" s="2"/>
      <c r="W1694" s="2"/>
      <c r="X1694" s="2"/>
      <c r="Y1694" s="2"/>
      <c r="Z1694" s="2"/>
      <c r="AA1694" s="2"/>
      <c r="AB1694" s="2"/>
      <c r="AC1694" s="2"/>
      <c r="AD1694" s="2"/>
      <c r="AE1694" s="2"/>
      <c r="AF1694" s="2"/>
      <c r="AG1694" s="2"/>
      <c r="AH1694" s="2"/>
      <c r="AI1694" s="2"/>
      <c r="AJ1694" s="2"/>
      <c r="AK1694" s="2"/>
      <c r="AL1694" s="2"/>
      <c r="AM1694" s="2"/>
      <c r="AN1694" s="2"/>
      <c r="AO1694" s="2"/>
      <c r="AP1694" s="2"/>
      <c r="AQ1694" s="2"/>
      <c r="AR1694" s="2"/>
      <c r="AS1694" s="2"/>
    </row>
    <row r="1695" spans="1:45" ht="14.25" x14ac:dyDescent="0.2">
      <c r="A1695" s="2"/>
      <c r="B1695" s="2"/>
      <c r="C1695" s="2"/>
      <c r="D1695" s="2"/>
      <c r="E1695" s="2"/>
      <c r="F1695" s="2"/>
      <c r="G1695" s="2"/>
      <c r="H1695" s="2"/>
      <c r="I1695" s="2"/>
      <c r="J1695" s="2"/>
      <c r="K1695" s="2"/>
      <c r="L1695" s="2"/>
      <c r="M1695" s="2"/>
      <c r="N1695" s="2"/>
      <c r="O1695" s="2"/>
      <c r="P1695" s="2"/>
      <c r="Q1695" s="2"/>
      <c r="R1695" s="2"/>
      <c r="S1695" s="2"/>
      <c r="T1695" s="2"/>
      <c r="U1695" s="2"/>
      <c r="V1695" s="2"/>
      <c r="W1695" s="2"/>
      <c r="X1695" s="2"/>
      <c r="Y1695" s="2"/>
      <c r="Z1695" s="2"/>
      <c r="AA1695" s="2"/>
      <c r="AB1695" s="2"/>
      <c r="AC1695" s="2"/>
      <c r="AD1695" s="2"/>
      <c r="AE1695" s="2"/>
      <c r="AF1695" s="2"/>
      <c r="AG1695" s="2"/>
      <c r="AH1695" s="2"/>
      <c r="AI1695" s="2"/>
      <c r="AJ1695" s="2"/>
      <c r="AK1695" s="2"/>
      <c r="AL1695" s="2"/>
      <c r="AM1695" s="2"/>
      <c r="AN1695" s="2"/>
      <c r="AO1695" s="2"/>
      <c r="AP1695" s="2"/>
      <c r="AQ1695" s="2"/>
      <c r="AR1695" s="2"/>
      <c r="AS1695" s="2"/>
    </row>
    <row r="1696" spans="1:45" ht="14.25" x14ac:dyDescent="0.2">
      <c r="A1696" s="2"/>
      <c r="B1696" s="2"/>
      <c r="C1696" s="2"/>
      <c r="D1696" s="2"/>
      <c r="E1696" s="2"/>
      <c r="F1696" s="2"/>
      <c r="G1696" s="2"/>
      <c r="H1696" s="2"/>
      <c r="I1696" s="2"/>
      <c r="J1696" s="2"/>
      <c r="K1696" s="2"/>
      <c r="L1696" s="2"/>
      <c r="M1696" s="2"/>
      <c r="N1696" s="2"/>
      <c r="O1696" s="2"/>
      <c r="P1696" s="2"/>
      <c r="Q1696" s="2"/>
      <c r="R1696" s="2"/>
      <c r="S1696" s="2"/>
      <c r="T1696" s="2"/>
      <c r="U1696" s="2"/>
      <c r="V1696" s="2"/>
      <c r="W1696" s="2"/>
      <c r="X1696" s="2"/>
      <c r="Y1696" s="2"/>
      <c r="Z1696" s="2"/>
      <c r="AA1696" s="2"/>
      <c r="AB1696" s="2"/>
      <c r="AC1696" s="2"/>
      <c r="AD1696" s="2"/>
      <c r="AE1696" s="2"/>
      <c r="AF1696" s="2"/>
      <c r="AG1696" s="2"/>
      <c r="AH1696" s="2"/>
      <c r="AI1696" s="2"/>
      <c r="AJ1696" s="2"/>
      <c r="AK1696" s="2"/>
      <c r="AL1696" s="2"/>
      <c r="AM1696" s="2"/>
      <c r="AN1696" s="2"/>
      <c r="AO1696" s="2"/>
      <c r="AP1696" s="2"/>
      <c r="AQ1696" s="2"/>
      <c r="AR1696" s="2"/>
      <c r="AS1696" s="2"/>
    </row>
    <row r="1697" spans="1:45" ht="14.25" x14ac:dyDescent="0.2">
      <c r="A1697" s="2"/>
      <c r="B1697" s="2"/>
      <c r="C1697" s="2"/>
      <c r="D1697" s="2"/>
      <c r="E1697" s="2"/>
      <c r="F1697" s="2"/>
      <c r="G1697" s="2"/>
      <c r="H1697" s="2"/>
      <c r="I1697" s="2"/>
      <c r="J1697" s="2"/>
      <c r="K1697" s="2"/>
      <c r="L1697" s="2"/>
      <c r="M1697" s="2"/>
      <c r="N1697" s="2"/>
      <c r="O1697" s="2"/>
      <c r="P1697" s="2"/>
      <c r="Q1697" s="2"/>
      <c r="R1697" s="2"/>
      <c r="S1697" s="2"/>
      <c r="T1697" s="2"/>
      <c r="U1697" s="2"/>
      <c r="V1697" s="2"/>
      <c r="W1697" s="2"/>
      <c r="X1697" s="2"/>
      <c r="Y1697" s="2"/>
      <c r="Z1697" s="2"/>
      <c r="AA1697" s="2"/>
      <c r="AB1697" s="2"/>
      <c r="AC1697" s="2"/>
      <c r="AD1697" s="2"/>
      <c r="AE1697" s="2"/>
      <c r="AF1697" s="2"/>
      <c r="AG1697" s="2"/>
      <c r="AH1697" s="2"/>
      <c r="AI1697" s="2"/>
      <c r="AJ1697" s="2"/>
      <c r="AK1697" s="2"/>
      <c r="AL1697" s="2"/>
      <c r="AM1697" s="2"/>
      <c r="AN1697" s="2"/>
      <c r="AO1697" s="2"/>
      <c r="AP1697" s="2"/>
      <c r="AQ1697" s="2"/>
      <c r="AR1697" s="2"/>
      <c r="AS1697" s="2"/>
    </row>
    <row r="1698" spans="1:45" ht="14.25" x14ac:dyDescent="0.2">
      <c r="A1698" s="2"/>
      <c r="B1698" s="2"/>
      <c r="C1698" s="2"/>
      <c r="D1698" s="2"/>
      <c r="E1698" s="2"/>
      <c r="F1698" s="2"/>
      <c r="G1698" s="2"/>
      <c r="H1698" s="2"/>
      <c r="I1698" s="2"/>
      <c r="J1698" s="2"/>
      <c r="K1698" s="2"/>
      <c r="L1698" s="2"/>
      <c r="M1698" s="2"/>
      <c r="N1698" s="2"/>
      <c r="O1698" s="2"/>
      <c r="P1698" s="2"/>
      <c r="Q1698" s="2"/>
      <c r="R1698" s="2"/>
      <c r="S1698" s="2"/>
      <c r="T1698" s="2"/>
      <c r="U1698" s="2"/>
      <c r="V1698" s="2"/>
      <c r="W1698" s="2"/>
      <c r="X1698" s="2"/>
      <c r="Y1698" s="2"/>
      <c r="Z1698" s="2"/>
      <c r="AA1698" s="2"/>
      <c r="AB1698" s="2"/>
      <c r="AC1698" s="2"/>
      <c r="AD1698" s="2"/>
      <c r="AE1698" s="2"/>
      <c r="AF1698" s="2"/>
      <c r="AG1698" s="2"/>
      <c r="AH1698" s="2"/>
      <c r="AI1698" s="2"/>
      <c r="AJ1698" s="2"/>
      <c r="AK1698" s="2"/>
      <c r="AL1698" s="2"/>
      <c r="AM1698" s="2"/>
      <c r="AN1698" s="2"/>
      <c r="AO1698" s="2"/>
      <c r="AP1698" s="2"/>
      <c r="AQ1698" s="2"/>
      <c r="AR1698" s="2"/>
      <c r="AS1698" s="2"/>
    </row>
    <row r="1699" spans="1:45" ht="14.25" x14ac:dyDescent="0.2">
      <c r="A1699" s="2"/>
      <c r="B1699" s="2"/>
      <c r="C1699" s="2"/>
      <c r="D1699" s="2"/>
      <c r="E1699" s="2"/>
      <c r="F1699" s="2"/>
      <c r="G1699" s="2"/>
      <c r="H1699" s="2"/>
      <c r="I1699" s="2"/>
      <c r="J1699" s="2"/>
      <c r="K1699" s="2"/>
      <c r="L1699" s="2"/>
      <c r="M1699" s="2"/>
      <c r="N1699" s="2"/>
      <c r="O1699" s="2"/>
      <c r="P1699" s="2"/>
      <c r="Q1699" s="2"/>
      <c r="R1699" s="2"/>
      <c r="S1699" s="2"/>
      <c r="T1699" s="2"/>
      <c r="U1699" s="2"/>
      <c r="V1699" s="2"/>
      <c r="W1699" s="2"/>
      <c r="X1699" s="2"/>
      <c r="Y1699" s="2"/>
      <c r="Z1699" s="2"/>
      <c r="AA1699" s="2"/>
      <c r="AB1699" s="2"/>
      <c r="AC1699" s="2"/>
      <c r="AD1699" s="2"/>
      <c r="AE1699" s="2"/>
      <c r="AF1699" s="2"/>
      <c r="AG1699" s="2"/>
      <c r="AH1699" s="2"/>
      <c r="AI1699" s="2"/>
      <c r="AJ1699" s="2"/>
      <c r="AK1699" s="2"/>
      <c r="AL1699" s="2"/>
      <c r="AM1699" s="2"/>
      <c r="AN1699" s="2"/>
      <c r="AO1699" s="2"/>
      <c r="AP1699" s="2"/>
      <c r="AQ1699" s="2"/>
      <c r="AR1699" s="2"/>
      <c r="AS1699" s="2"/>
    </row>
    <row r="1700" spans="1:45" ht="14.25" x14ac:dyDescent="0.2">
      <c r="A1700" s="2"/>
      <c r="B1700" s="2"/>
      <c r="C1700" s="2"/>
      <c r="D1700" s="2"/>
      <c r="E1700" s="2"/>
      <c r="F1700" s="2"/>
      <c r="G1700" s="2"/>
      <c r="H1700" s="2"/>
      <c r="I1700" s="2"/>
      <c r="J1700" s="2"/>
      <c r="K1700" s="2"/>
      <c r="L1700" s="2"/>
      <c r="M1700" s="2"/>
      <c r="N1700" s="2"/>
      <c r="O1700" s="2"/>
      <c r="P1700" s="2"/>
      <c r="Q1700" s="2"/>
      <c r="R1700" s="2"/>
      <c r="S1700" s="2"/>
      <c r="T1700" s="2"/>
      <c r="U1700" s="2"/>
      <c r="V1700" s="2"/>
      <c r="W1700" s="2"/>
      <c r="X1700" s="2"/>
      <c r="Y1700" s="2"/>
      <c r="Z1700" s="2"/>
      <c r="AA1700" s="2"/>
      <c r="AB1700" s="2"/>
      <c r="AC1700" s="2"/>
      <c r="AD1700" s="2"/>
      <c r="AE1700" s="2"/>
      <c r="AF1700" s="2"/>
      <c r="AG1700" s="2"/>
      <c r="AH1700" s="2"/>
      <c r="AI1700" s="2"/>
      <c r="AJ1700" s="2"/>
      <c r="AK1700" s="2"/>
      <c r="AL1700" s="2"/>
      <c r="AM1700" s="2"/>
      <c r="AN1700" s="2"/>
      <c r="AO1700" s="2"/>
      <c r="AP1700" s="2"/>
      <c r="AQ1700" s="2"/>
      <c r="AR1700" s="2"/>
      <c r="AS1700" s="2"/>
    </row>
    <row r="1701" spans="1:45" ht="14.25" x14ac:dyDescent="0.2">
      <c r="A1701" s="2"/>
      <c r="B1701" s="2"/>
      <c r="C1701" s="2"/>
      <c r="D1701" s="2"/>
      <c r="E1701" s="2"/>
      <c r="F1701" s="2"/>
      <c r="G1701" s="2"/>
      <c r="H1701" s="2"/>
      <c r="I1701" s="2"/>
      <c r="J1701" s="2"/>
      <c r="K1701" s="2"/>
      <c r="L1701" s="2"/>
      <c r="M1701" s="2"/>
      <c r="N1701" s="2"/>
      <c r="O1701" s="2"/>
      <c r="P1701" s="2"/>
      <c r="Q1701" s="2"/>
      <c r="R1701" s="2"/>
      <c r="S1701" s="2"/>
      <c r="T1701" s="2"/>
      <c r="U1701" s="2"/>
      <c r="V1701" s="2"/>
      <c r="W1701" s="2"/>
      <c r="X1701" s="2"/>
      <c r="Y1701" s="2"/>
      <c r="Z1701" s="2"/>
      <c r="AA1701" s="2"/>
      <c r="AB1701" s="2"/>
      <c r="AC1701" s="2"/>
      <c r="AD1701" s="2"/>
      <c r="AE1701" s="2"/>
      <c r="AF1701" s="2"/>
      <c r="AG1701" s="2"/>
      <c r="AH1701" s="2"/>
      <c r="AI1701" s="2"/>
      <c r="AJ1701" s="2"/>
      <c r="AK1701" s="2"/>
      <c r="AL1701" s="2"/>
      <c r="AM1701" s="2"/>
      <c r="AN1701" s="2"/>
      <c r="AO1701" s="2"/>
      <c r="AP1701" s="2"/>
      <c r="AQ1701" s="2"/>
      <c r="AR1701" s="2"/>
      <c r="AS1701" s="2"/>
    </row>
    <row r="1702" spans="1:45" ht="14.25" x14ac:dyDescent="0.2">
      <c r="A1702" s="2"/>
      <c r="B1702" s="2"/>
      <c r="C1702" s="2"/>
      <c r="D1702" s="2"/>
      <c r="E1702" s="2"/>
      <c r="F1702" s="2"/>
      <c r="G1702" s="2"/>
      <c r="H1702" s="2"/>
      <c r="I1702" s="2"/>
      <c r="J1702" s="2"/>
      <c r="K1702" s="2"/>
      <c r="L1702" s="2"/>
      <c r="M1702" s="2"/>
      <c r="N1702" s="2"/>
      <c r="O1702" s="2"/>
      <c r="P1702" s="2"/>
      <c r="Q1702" s="2"/>
      <c r="R1702" s="2"/>
      <c r="S1702" s="2"/>
      <c r="T1702" s="2"/>
      <c r="U1702" s="2"/>
      <c r="V1702" s="2"/>
      <c r="W1702" s="2"/>
      <c r="X1702" s="2"/>
      <c r="Y1702" s="2"/>
      <c r="Z1702" s="2"/>
      <c r="AA1702" s="2"/>
      <c r="AB1702" s="2"/>
      <c r="AC1702" s="2"/>
      <c r="AD1702" s="2"/>
      <c r="AE1702" s="2"/>
      <c r="AF1702" s="2"/>
      <c r="AG1702" s="2"/>
      <c r="AH1702" s="2"/>
      <c r="AI1702" s="2"/>
      <c r="AJ1702" s="2"/>
      <c r="AK1702" s="2"/>
      <c r="AL1702" s="2"/>
      <c r="AM1702" s="2"/>
      <c r="AN1702" s="2"/>
      <c r="AO1702" s="2"/>
      <c r="AP1702" s="2"/>
      <c r="AQ1702" s="2"/>
      <c r="AR1702" s="2"/>
      <c r="AS1702" s="2"/>
    </row>
    <row r="1703" spans="1:45" ht="14.25" x14ac:dyDescent="0.2">
      <c r="A1703" s="2"/>
      <c r="B1703" s="2"/>
      <c r="C1703" s="2"/>
      <c r="D1703" s="2"/>
      <c r="E1703" s="2"/>
      <c r="F1703" s="2"/>
      <c r="G1703" s="2"/>
      <c r="H1703" s="2"/>
      <c r="I1703" s="2"/>
      <c r="J1703" s="2"/>
      <c r="K1703" s="2"/>
      <c r="L1703" s="2"/>
      <c r="M1703" s="2"/>
      <c r="N1703" s="2"/>
      <c r="O1703" s="2"/>
      <c r="P1703" s="2"/>
      <c r="Q1703" s="2"/>
      <c r="R1703" s="2"/>
      <c r="S1703" s="2"/>
      <c r="T1703" s="2"/>
      <c r="U1703" s="2"/>
      <c r="V1703" s="2"/>
      <c r="W1703" s="2"/>
      <c r="X1703" s="2"/>
      <c r="Y1703" s="2"/>
      <c r="Z1703" s="2"/>
      <c r="AA1703" s="2"/>
      <c r="AB1703" s="2"/>
      <c r="AC1703" s="2"/>
      <c r="AD1703" s="2"/>
      <c r="AE1703" s="2"/>
      <c r="AF1703" s="2"/>
      <c r="AG1703" s="2"/>
      <c r="AH1703" s="2"/>
      <c r="AI1703" s="2"/>
      <c r="AJ1703" s="2"/>
      <c r="AK1703" s="2"/>
      <c r="AL1703" s="2"/>
      <c r="AM1703" s="2"/>
      <c r="AN1703" s="2"/>
      <c r="AO1703" s="2"/>
      <c r="AP1703" s="2"/>
      <c r="AQ1703" s="2"/>
      <c r="AR1703" s="2"/>
      <c r="AS1703" s="2"/>
    </row>
    <row r="1704" spans="1:45" ht="14.25" x14ac:dyDescent="0.2">
      <c r="A1704" s="2"/>
      <c r="B1704" s="2"/>
      <c r="C1704" s="2"/>
      <c r="D1704" s="2"/>
      <c r="E1704" s="2"/>
      <c r="F1704" s="2"/>
      <c r="G1704" s="2"/>
      <c r="H1704" s="2"/>
      <c r="I1704" s="2"/>
      <c r="J1704" s="2"/>
      <c r="K1704" s="2"/>
      <c r="L1704" s="2"/>
      <c r="M1704" s="2"/>
      <c r="N1704" s="2"/>
      <c r="O1704" s="2"/>
      <c r="P1704" s="2"/>
      <c r="Q1704" s="2"/>
      <c r="R1704" s="2"/>
      <c r="S1704" s="2"/>
      <c r="T1704" s="2"/>
      <c r="U1704" s="2"/>
      <c r="V1704" s="2"/>
      <c r="W1704" s="2"/>
      <c r="X1704" s="2"/>
      <c r="Y1704" s="2"/>
      <c r="Z1704" s="2"/>
      <c r="AA1704" s="2"/>
      <c r="AB1704" s="2"/>
      <c r="AC1704" s="2"/>
      <c r="AD1704" s="2"/>
      <c r="AE1704" s="2"/>
      <c r="AF1704" s="2"/>
      <c r="AG1704" s="2"/>
      <c r="AH1704" s="2"/>
      <c r="AI1704" s="2"/>
      <c r="AJ1704" s="2"/>
      <c r="AK1704" s="2"/>
      <c r="AL1704" s="2"/>
      <c r="AM1704" s="2"/>
      <c r="AN1704" s="2"/>
      <c r="AO1704" s="2"/>
      <c r="AP1704" s="2"/>
      <c r="AQ1704" s="2"/>
      <c r="AR1704" s="2"/>
      <c r="AS1704" s="2"/>
    </row>
    <row r="1705" spans="1:45" ht="14.25" x14ac:dyDescent="0.2">
      <c r="A1705" s="2"/>
      <c r="B1705" s="2"/>
      <c r="C1705" s="2"/>
      <c r="D1705" s="2"/>
      <c r="E1705" s="2"/>
      <c r="F1705" s="2"/>
      <c r="G1705" s="2"/>
      <c r="H1705" s="2"/>
      <c r="I1705" s="2"/>
      <c r="J1705" s="2"/>
      <c r="K1705" s="2"/>
      <c r="L1705" s="2"/>
      <c r="M1705" s="2"/>
      <c r="N1705" s="2"/>
      <c r="O1705" s="2"/>
      <c r="P1705" s="2"/>
      <c r="Q1705" s="2"/>
      <c r="R1705" s="2"/>
      <c r="S1705" s="2"/>
      <c r="T1705" s="2"/>
      <c r="U1705" s="2"/>
      <c r="V1705" s="2"/>
      <c r="W1705" s="2"/>
      <c r="X1705" s="2"/>
      <c r="Y1705" s="2"/>
      <c r="Z1705" s="2"/>
      <c r="AA1705" s="2"/>
      <c r="AB1705" s="2"/>
      <c r="AC1705" s="2"/>
      <c r="AD1705" s="2"/>
      <c r="AE1705" s="2"/>
      <c r="AF1705" s="2"/>
      <c r="AG1705" s="2"/>
      <c r="AH1705" s="2"/>
      <c r="AI1705" s="2"/>
      <c r="AJ1705" s="2"/>
      <c r="AK1705" s="2"/>
      <c r="AL1705" s="2"/>
      <c r="AM1705" s="2"/>
      <c r="AN1705" s="2"/>
      <c r="AO1705" s="2"/>
      <c r="AP1705" s="2"/>
      <c r="AQ1705" s="2"/>
      <c r="AR1705" s="2"/>
      <c r="AS1705" s="2"/>
    </row>
    <row r="1706" spans="1:45" ht="14.25" x14ac:dyDescent="0.2">
      <c r="A1706" s="2"/>
      <c r="B1706" s="2"/>
      <c r="C1706" s="2"/>
      <c r="D1706" s="2"/>
      <c r="E1706" s="2"/>
      <c r="F1706" s="2"/>
      <c r="G1706" s="2"/>
      <c r="H1706" s="2"/>
      <c r="I1706" s="2"/>
      <c r="J1706" s="2"/>
      <c r="K1706" s="2"/>
      <c r="L1706" s="2"/>
      <c r="M1706" s="2"/>
      <c r="N1706" s="2"/>
      <c r="O1706" s="2"/>
      <c r="P1706" s="2"/>
      <c r="Q1706" s="2"/>
      <c r="R1706" s="2"/>
      <c r="S1706" s="2"/>
      <c r="T1706" s="2"/>
      <c r="U1706" s="2"/>
      <c r="V1706" s="2"/>
      <c r="W1706" s="2"/>
      <c r="X1706" s="2"/>
      <c r="Y1706" s="2"/>
      <c r="Z1706" s="2"/>
      <c r="AA1706" s="2"/>
      <c r="AB1706" s="2"/>
      <c r="AC1706" s="2"/>
      <c r="AD1706" s="2"/>
      <c r="AE1706" s="2"/>
      <c r="AF1706" s="2"/>
      <c r="AG1706" s="2"/>
      <c r="AH1706" s="2"/>
      <c r="AI1706" s="2"/>
      <c r="AJ1706" s="2"/>
      <c r="AK1706" s="2"/>
      <c r="AL1706" s="2"/>
      <c r="AM1706" s="2"/>
      <c r="AN1706" s="2"/>
      <c r="AO1706" s="2"/>
      <c r="AP1706" s="2"/>
      <c r="AQ1706" s="2"/>
      <c r="AR1706" s="2"/>
      <c r="AS1706" s="2"/>
    </row>
    <row r="1707" spans="1:45" ht="14.25" x14ac:dyDescent="0.2">
      <c r="A1707" s="2"/>
      <c r="B1707" s="2"/>
      <c r="C1707" s="2"/>
      <c r="D1707" s="2"/>
      <c r="E1707" s="2"/>
      <c r="F1707" s="2"/>
      <c r="G1707" s="2"/>
      <c r="H1707" s="2"/>
      <c r="I1707" s="2"/>
      <c r="J1707" s="2"/>
      <c r="K1707" s="2"/>
      <c r="L1707" s="2"/>
      <c r="M1707" s="2"/>
      <c r="N1707" s="2"/>
      <c r="O1707" s="2"/>
      <c r="P1707" s="2"/>
      <c r="Q1707" s="2"/>
      <c r="R1707" s="2"/>
      <c r="S1707" s="2"/>
      <c r="T1707" s="2"/>
      <c r="U1707" s="2"/>
      <c r="V1707" s="2"/>
      <c r="W1707" s="2"/>
      <c r="X1707" s="2"/>
      <c r="Y1707" s="2"/>
      <c r="Z1707" s="2"/>
      <c r="AA1707" s="2"/>
      <c r="AB1707" s="2"/>
      <c r="AC1707" s="2"/>
      <c r="AD1707" s="2"/>
      <c r="AE1707" s="2"/>
      <c r="AF1707" s="2"/>
      <c r="AG1707" s="2"/>
      <c r="AH1707" s="2"/>
      <c r="AI1707" s="2"/>
      <c r="AJ1707" s="2"/>
      <c r="AK1707" s="2"/>
      <c r="AL1707" s="2"/>
      <c r="AM1707" s="2"/>
      <c r="AN1707" s="2"/>
      <c r="AO1707" s="2"/>
      <c r="AP1707" s="2"/>
      <c r="AQ1707" s="2"/>
      <c r="AR1707" s="2"/>
      <c r="AS1707" s="2"/>
    </row>
    <row r="1708" spans="1:45" ht="14.25" x14ac:dyDescent="0.2">
      <c r="A1708" s="2"/>
      <c r="B1708" s="2"/>
      <c r="C1708" s="2"/>
      <c r="D1708" s="2"/>
      <c r="E1708" s="2"/>
      <c r="F1708" s="2"/>
      <c r="G1708" s="2"/>
      <c r="H1708" s="2"/>
      <c r="I1708" s="2"/>
      <c r="J1708" s="2"/>
      <c r="K1708" s="2"/>
      <c r="L1708" s="2"/>
      <c r="M1708" s="2"/>
      <c r="N1708" s="2"/>
      <c r="O1708" s="2"/>
      <c r="P1708" s="2"/>
      <c r="Q1708" s="2"/>
      <c r="R1708" s="2"/>
      <c r="S1708" s="2"/>
      <c r="T1708" s="2"/>
      <c r="U1708" s="2"/>
      <c r="V1708" s="2"/>
      <c r="W1708" s="2"/>
      <c r="X1708" s="2"/>
      <c r="Y1708" s="2"/>
      <c r="Z1708" s="2"/>
      <c r="AA1708" s="2"/>
      <c r="AB1708" s="2"/>
      <c r="AC1708" s="2"/>
      <c r="AD1708" s="2"/>
      <c r="AE1708" s="2"/>
      <c r="AF1708" s="2"/>
      <c r="AG1708" s="2"/>
      <c r="AH1708" s="2"/>
      <c r="AI1708" s="2"/>
      <c r="AJ1708" s="2"/>
      <c r="AK1708" s="2"/>
      <c r="AL1708" s="2"/>
      <c r="AM1708" s="2"/>
      <c r="AN1708" s="2"/>
      <c r="AO1708" s="2"/>
      <c r="AP1708" s="2"/>
      <c r="AQ1708" s="2"/>
      <c r="AR1708" s="2"/>
      <c r="AS1708" s="2"/>
    </row>
    <row r="1709" spans="1:45" ht="14.25" x14ac:dyDescent="0.2">
      <c r="A1709" s="2"/>
      <c r="B1709" s="2"/>
      <c r="C1709" s="2"/>
      <c r="D1709" s="2"/>
      <c r="E1709" s="2"/>
      <c r="F1709" s="2"/>
      <c r="G1709" s="2"/>
      <c r="H1709" s="2"/>
      <c r="I1709" s="2"/>
      <c r="J1709" s="2"/>
      <c r="K1709" s="2"/>
      <c r="L1709" s="2"/>
      <c r="M1709" s="2"/>
      <c r="N1709" s="2"/>
      <c r="O1709" s="2"/>
      <c r="P1709" s="2"/>
      <c r="Q1709" s="2"/>
      <c r="R1709" s="2"/>
      <c r="S1709" s="2"/>
      <c r="T1709" s="2"/>
      <c r="U1709" s="2"/>
      <c r="V1709" s="2"/>
      <c r="W1709" s="2"/>
      <c r="X1709" s="2"/>
      <c r="Y1709" s="2"/>
      <c r="Z1709" s="2"/>
      <c r="AA1709" s="2"/>
      <c r="AB1709" s="2"/>
      <c r="AC1709" s="2"/>
      <c r="AD1709" s="2"/>
      <c r="AE1709" s="2"/>
      <c r="AF1709" s="2"/>
      <c r="AG1709" s="2"/>
      <c r="AH1709" s="2"/>
      <c r="AI1709" s="2"/>
      <c r="AJ1709" s="2"/>
      <c r="AK1709" s="2"/>
      <c r="AL1709" s="2"/>
      <c r="AM1709" s="2"/>
      <c r="AN1709" s="2"/>
      <c r="AO1709" s="2"/>
      <c r="AP1709" s="2"/>
      <c r="AQ1709" s="2"/>
      <c r="AR1709" s="2"/>
      <c r="AS1709" s="2"/>
    </row>
    <row r="1710" spans="1:45" ht="14.25" x14ac:dyDescent="0.2">
      <c r="A1710" s="2"/>
      <c r="B1710" s="2"/>
      <c r="C1710" s="2"/>
      <c r="D1710" s="2"/>
      <c r="E1710" s="2"/>
      <c r="F1710" s="2"/>
      <c r="G1710" s="2"/>
      <c r="H1710" s="2"/>
      <c r="I1710" s="2"/>
      <c r="J1710" s="2"/>
      <c r="K1710" s="2"/>
      <c r="L1710" s="2"/>
      <c r="M1710" s="2"/>
      <c r="N1710" s="2"/>
      <c r="O1710" s="2"/>
      <c r="P1710" s="2"/>
      <c r="Q1710" s="2"/>
      <c r="R1710" s="2"/>
      <c r="S1710" s="2"/>
      <c r="T1710" s="2"/>
      <c r="U1710" s="2"/>
      <c r="V1710" s="2"/>
      <c r="W1710" s="2"/>
      <c r="X1710" s="2"/>
      <c r="Y1710" s="2"/>
      <c r="Z1710" s="2"/>
      <c r="AA1710" s="2"/>
      <c r="AB1710" s="2"/>
      <c r="AC1710" s="2"/>
      <c r="AD1710" s="2"/>
      <c r="AE1710" s="2"/>
      <c r="AF1710" s="2"/>
      <c r="AG1710" s="2"/>
      <c r="AH1710" s="2"/>
      <c r="AI1710" s="2"/>
      <c r="AJ1710" s="2"/>
      <c r="AK1710" s="2"/>
      <c r="AL1710" s="2"/>
      <c r="AM1710" s="2"/>
      <c r="AN1710" s="2"/>
      <c r="AO1710" s="2"/>
      <c r="AP1710" s="2"/>
      <c r="AQ1710" s="2"/>
      <c r="AR1710" s="2"/>
      <c r="AS1710" s="2"/>
    </row>
    <row r="1711" spans="1:45" ht="14.25" x14ac:dyDescent="0.2">
      <c r="A1711" s="2"/>
      <c r="B1711" s="2"/>
      <c r="C1711" s="2"/>
      <c r="D1711" s="2"/>
      <c r="E1711" s="2"/>
      <c r="F1711" s="2"/>
      <c r="G1711" s="2"/>
      <c r="H1711" s="2"/>
      <c r="I1711" s="2"/>
      <c r="J1711" s="2"/>
      <c r="K1711" s="2"/>
      <c r="L1711" s="2"/>
      <c r="M1711" s="2"/>
      <c r="N1711" s="2"/>
      <c r="O1711" s="2"/>
      <c r="P1711" s="2"/>
      <c r="Q1711" s="2"/>
      <c r="R1711" s="2"/>
      <c r="S1711" s="2"/>
      <c r="T1711" s="2"/>
      <c r="U1711" s="2"/>
      <c r="V1711" s="2"/>
      <c r="W1711" s="2"/>
      <c r="X1711" s="2"/>
      <c r="Y1711" s="2"/>
      <c r="Z1711" s="2"/>
      <c r="AA1711" s="2"/>
      <c r="AB1711" s="2"/>
      <c r="AC1711" s="2"/>
      <c r="AD1711" s="2"/>
      <c r="AE1711" s="2"/>
      <c r="AF1711" s="2"/>
      <c r="AG1711" s="2"/>
      <c r="AH1711" s="2"/>
      <c r="AI1711" s="2"/>
      <c r="AJ1711" s="2"/>
      <c r="AK1711" s="2"/>
      <c r="AL1711" s="2"/>
      <c r="AM1711" s="2"/>
      <c r="AN1711" s="2"/>
      <c r="AO1711" s="2"/>
      <c r="AP1711" s="2"/>
      <c r="AQ1711" s="2"/>
      <c r="AR1711" s="2"/>
      <c r="AS1711" s="2"/>
    </row>
    <row r="1712" spans="1:45" ht="14.25" x14ac:dyDescent="0.2">
      <c r="A1712" s="2"/>
      <c r="B1712" s="2"/>
      <c r="C1712" s="2"/>
      <c r="D1712" s="2"/>
      <c r="E1712" s="2"/>
      <c r="F1712" s="2"/>
      <c r="G1712" s="2"/>
      <c r="H1712" s="2"/>
      <c r="I1712" s="2"/>
      <c r="J1712" s="2"/>
      <c r="K1712" s="2"/>
      <c r="L1712" s="2"/>
      <c r="M1712" s="2"/>
      <c r="N1712" s="2"/>
      <c r="O1712" s="2"/>
      <c r="P1712" s="2"/>
      <c r="Q1712" s="2"/>
      <c r="R1712" s="2"/>
      <c r="S1712" s="2"/>
      <c r="T1712" s="2"/>
      <c r="U1712" s="2"/>
      <c r="V1712" s="2"/>
      <c r="W1712" s="2"/>
      <c r="X1712" s="2"/>
      <c r="Y1712" s="2"/>
      <c r="Z1712" s="2"/>
      <c r="AA1712" s="2"/>
      <c r="AB1712" s="2"/>
      <c r="AC1712" s="2"/>
      <c r="AD1712" s="2"/>
      <c r="AE1712" s="2"/>
      <c r="AF1712" s="2"/>
      <c r="AG1712" s="2"/>
      <c r="AH1712" s="2"/>
      <c r="AI1712" s="2"/>
      <c r="AJ1712" s="2"/>
      <c r="AK1712" s="2"/>
      <c r="AL1712" s="2"/>
      <c r="AM1712" s="2"/>
      <c r="AN1712" s="2"/>
      <c r="AO1712" s="2"/>
      <c r="AP1712" s="2"/>
      <c r="AQ1712" s="2"/>
      <c r="AR1712" s="2"/>
      <c r="AS1712" s="2"/>
    </row>
    <row r="1713" spans="1:45" ht="14.25" x14ac:dyDescent="0.2">
      <c r="A1713" s="2"/>
      <c r="B1713" s="2"/>
      <c r="C1713" s="2"/>
      <c r="D1713" s="2"/>
      <c r="E1713" s="2"/>
      <c r="F1713" s="2"/>
      <c r="G1713" s="2"/>
      <c r="H1713" s="2"/>
      <c r="I1713" s="2"/>
      <c r="J1713" s="2"/>
      <c r="K1713" s="2"/>
      <c r="L1713" s="2"/>
      <c r="M1713" s="2"/>
      <c r="N1713" s="2"/>
      <c r="O1713" s="2"/>
      <c r="P1713" s="2"/>
      <c r="Q1713" s="2"/>
      <c r="R1713" s="2"/>
      <c r="S1713" s="2"/>
      <c r="T1713" s="2"/>
      <c r="U1713" s="2"/>
      <c r="V1713" s="2"/>
      <c r="W1713" s="2"/>
      <c r="X1713" s="2"/>
      <c r="Y1713" s="2"/>
      <c r="Z1713" s="2"/>
      <c r="AA1713" s="2"/>
      <c r="AB1713" s="2"/>
      <c r="AC1713" s="2"/>
      <c r="AD1713" s="2"/>
      <c r="AE1713" s="2"/>
      <c r="AF1713" s="2"/>
      <c r="AG1713" s="2"/>
      <c r="AH1713" s="2"/>
      <c r="AI1713" s="2"/>
      <c r="AJ1713" s="2"/>
      <c r="AK1713" s="2"/>
      <c r="AL1713" s="2"/>
      <c r="AM1713" s="2"/>
      <c r="AN1713" s="2"/>
      <c r="AO1713" s="2"/>
      <c r="AP1713" s="2"/>
      <c r="AQ1713" s="2"/>
      <c r="AR1713" s="2"/>
      <c r="AS1713" s="2"/>
    </row>
    <row r="1714" spans="1:45" ht="14.25" x14ac:dyDescent="0.2">
      <c r="A1714" s="2"/>
      <c r="B1714" s="2"/>
      <c r="C1714" s="2"/>
      <c r="D1714" s="2"/>
      <c r="E1714" s="2"/>
      <c r="F1714" s="2"/>
      <c r="G1714" s="2"/>
      <c r="H1714" s="2"/>
      <c r="I1714" s="2"/>
      <c r="J1714" s="2"/>
      <c r="K1714" s="2"/>
      <c r="L1714" s="2"/>
      <c r="M1714" s="2"/>
      <c r="N1714" s="2"/>
      <c r="O1714" s="2"/>
      <c r="P1714" s="2"/>
      <c r="Q1714" s="2"/>
      <c r="R1714" s="2"/>
      <c r="S1714" s="2"/>
      <c r="T1714" s="2"/>
      <c r="U1714" s="2"/>
      <c r="V1714" s="2"/>
      <c r="W1714" s="2"/>
      <c r="X1714" s="2"/>
      <c r="Y1714" s="2"/>
      <c r="Z1714" s="2"/>
      <c r="AA1714" s="2"/>
      <c r="AB1714" s="2"/>
      <c r="AC1714" s="2"/>
      <c r="AD1714" s="2"/>
      <c r="AE1714" s="2"/>
      <c r="AF1714" s="2"/>
      <c r="AG1714" s="2"/>
      <c r="AH1714" s="2"/>
      <c r="AI1714" s="2"/>
      <c r="AJ1714" s="2"/>
      <c r="AK1714" s="2"/>
      <c r="AL1714" s="2"/>
      <c r="AM1714" s="2"/>
      <c r="AN1714" s="2"/>
      <c r="AO1714" s="2"/>
      <c r="AP1714" s="2"/>
      <c r="AQ1714" s="2"/>
      <c r="AR1714" s="2"/>
      <c r="AS1714" s="2"/>
    </row>
    <row r="1715" spans="1:45" ht="14.25" x14ac:dyDescent="0.2">
      <c r="A1715" s="2"/>
      <c r="B1715" s="2"/>
      <c r="C1715" s="2"/>
      <c r="D1715" s="2"/>
      <c r="E1715" s="2"/>
      <c r="F1715" s="2"/>
      <c r="G1715" s="2"/>
      <c r="H1715" s="2"/>
      <c r="I1715" s="2"/>
      <c r="J1715" s="2"/>
      <c r="K1715" s="2"/>
      <c r="L1715" s="2"/>
      <c r="M1715" s="2"/>
      <c r="N1715" s="2"/>
      <c r="O1715" s="2"/>
      <c r="P1715" s="2"/>
      <c r="Q1715" s="2"/>
      <c r="R1715" s="2"/>
      <c r="S1715" s="2"/>
      <c r="T1715" s="2"/>
      <c r="U1715" s="2"/>
      <c r="V1715" s="2"/>
      <c r="W1715" s="2"/>
      <c r="X1715" s="2"/>
      <c r="Y1715" s="2"/>
      <c r="Z1715" s="2"/>
      <c r="AA1715" s="2"/>
      <c r="AB1715" s="2"/>
      <c r="AC1715" s="2"/>
      <c r="AD1715" s="2"/>
      <c r="AE1715" s="2"/>
      <c r="AF1715" s="2"/>
      <c r="AG1715" s="2"/>
      <c r="AH1715" s="2"/>
      <c r="AI1715" s="2"/>
      <c r="AJ1715" s="2"/>
      <c r="AK1715" s="2"/>
      <c r="AL1715" s="2"/>
      <c r="AM1715" s="2"/>
      <c r="AN1715" s="2"/>
      <c r="AO1715" s="2"/>
      <c r="AP1715" s="2"/>
      <c r="AQ1715" s="2"/>
      <c r="AR1715" s="2"/>
      <c r="AS1715" s="2"/>
    </row>
    <row r="1716" spans="1:45" ht="14.25" x14ac:dyDescent="0.2">
      <c r="A1716" s="2"/>
      <c r="B1716" s="2"/>
      <c r="C1716" s="2"/>
      <c r="D1716" s="2"/>
      <c r="E1716" s="2"/>
      <c r="F1716" s="2"/>
      <c r="G1716" s="2"/>
      <c r="H1716" s="2"/>
      <c r="I1716" s="2"/>
      <c r="J1716" s="2"/>
      <c r="K1716" s="2"/>
      <c r="L1716" s="2"/>
      <c r="M1716" s="2"/>
      <c r="N1716" s="2"/>
      <c r="O1716" s="2"/>
      <c r="P1716" s="2"/>
      <c r="Q1716" s="2"/>
      <c r="R1716" s="2"/>
      <c r="S1716" s="2"/>
      <c r="T1716" s="2"/>
      <c r="U1716" s="2"/>
      <c r="V1716" s="2"/>
      <c r="W1716" s="2"/>
      <c r="X1716" s="2"/>
      <c r="Y1716" s="2"/>
      <c r="Z1716" s="2"/>
      <c r="AA1716" s="2"/>
      <c r="AB1716" s="2"/>
      <c r="AC1716" s="2"/>
      <c r="AD1716" s="2"/>
      <c r="AE1716" s="2"/>
      <c r="AF1716" s="2"/>
      <c r="AG1716" s="2"/>
      <c r="AH1716" s="2"/>
      <c r="AI1716" s="2"/>
      <c r="AJ1716" s="2"/>
      <c r="AK1716" s="2"/>
      <c r="AL1716" s="2"/>
      <c r="AM1716" s="2"/>
      <c r="AN1716" s="2"/>
      <c r="AO1716" s="2"/>
      <c r="AP1716" s="2"/>
      <c r="AQ1716" s="2"/>
      <c r="AR1716" s="2"/>
      <c r="AS1716" s="2"/>
    </row>
    <row r="1717" spans="1:45" ht="14.25" x14ac:dyDescent="0.2">
      <c r="A1717" s="2"/>
      <c r="B1717" s="2"/>
      <c r="C1717" s="2"/>
      <c r="D1717" s="2"/>
      <c r="E1717" s="2"/>
      <c r="F1717" s="2"/>
      <c r="G1717" s="2"/>
      <c r="H1717" s="2"/>
      <c r="I1717" s="2"/>
      <c r="J1717" s="2"/>
      <c r="K1717" s="2"/>
      <c r="L1717" s="2"/>
      <c r="M1717" s="2"/>
      <c r="N1717" s="2"/>
      <c r="O1717" s="2"/>
      <c r="P1717" s="2"/>
      <c r="Q1717" s="2"/>
      <c r="R1717" s="2"/>
      <c r="S1717" s="2"/>
      <c r="T1717" s="2"/>
      <c r="U1717" s="2"/>
      <c r="V1717" s="2"/>
      <c r="W1717" s="2"/>
      <c r="X1717" s="2"/>
      <c r="Y1717" s="2"/>
      <c r="Z1717" s="2"/>
      <c r="AA1717" s="2"/>
      <c r="AB1717" s="2"/>
      <c r="AC1717" s="2"/>
      <c r="AD1717" s="2"/>
      <c r="AE1717" s="2"/>
      <c r="AF1717" s="2"/>
      <c r="AG1717" s="2"/>
      <c r="AH1717" s="2"/>
      <c r="AI1717" s="2"/>
      <c r="AJ1717" s="2"/>
      <c r="AK1717" s="2"/>
      <c r="AL1717" s="2"/>
      <c r="AM1717" s="2"/>
      <c r="AN1717" s="2"/>
      <c r="AO1717" s="2"/>
      <c r="AP1717" s="2"/>
      <c r="AQ1717" s="2"/>
      <c r="AR1717" s="2"/>
      <c r="AS1717" s="2"/>
    </row>
    <row r="1718" spans="1:45" ht="14.25" x14ac:dyDescent="0.2">
      <c r="A1718" s="2"/>
      <c r="B1718" s="2"/>
      <c r="C1718" s="2"/>
      <c r="D1718" s="2"/>
      <c r="E1718" s="2"/>
      <c r="F1718" s="2"/>
      <c r="G1718" s="2"/>
      <c r="H1718" s="2"/>
      <c r="I1718" s="2"/>
      <c r="J1718" s="2"/>
      <c r="K1718" s="2"/>
      <c r="L1718" s="2"/>
      <c r="M1718" s="2"/>
      <c r="N1718" s="2"/>
      <c r="O1718" s="2"/>
      <c r="P1718" s="2"/>
      <c r="Q1718" s="2"/>
      <c r="R1718" s="2"/>
      <c r="S1718" s="2"/>
      <c r="T1718" s="2"/>
      <c r="U1718" s="2"/>
      <c r="V1718" s="2"/>
      <c r="W1718" s="2"/>
      <c r="X1718" s="2"/>
      <c r="Y1718" s="2"/>
      <c r="Z1718" s="2"/>
      <c r="AA1718" s="2"/>
      <c r="AB1718" s="2"/>
      <c r="AC1718" s="2"/>
      <c r="AD1718" s="2"/>
      <c r="AE1718" s="2"/>
      <c r="AF1718" s="2"/>
      <c r="AG1718" s="2"/>
      <c r="AH1718" s="2"/>
      <c r="AI1718" s="2"/>
      <c r="AJ1718" s="2"/>
      <c r="AK1718" s="2"/>
      <c r="AL1718" s="2"/>
      <c r="AM1718" s="2"/>
      <c r="AN1718" s="2"/>
      <c r="AO1718" s="2"/>
      <c r="AP1718" s="2"/>
      <c r="AQ1718" s="2"/>
      <c r="AR1718" s="2"/>
      <c r="AS1718" s="2"/>
    </row>
    <row r="1719" spans="1:45" ht="14.25" x14ac:dyDescent="0.2">
      <c r="A1719" s="2"/>
      <c r="B1719" s="2"/>
      <c r="C1719" s="2"/>
      <c r="D1719" s="2"/>
      <c r="E1719" s="2"/>
      <c r="F1719" s="2"/>
      <c r="G1719" s="2"/>
      <c r="H1719" s="2"/>
      <c r="I1719" s="2"/>
      <c r="J1719" s="2"/>
      <c r="K1719" s="2"/>
      <c r="L1719" s="2"/>
      <c r="M1719" s="2"/>
      <c r="N1719" s="2"/>
      <c r="O1719" s="2"/>
      <c r="P1719" s="2"/>
      <c r="Q1719" s="2"/>
      <c r="R1719" s="2"/>
      <c r="S1719" s="2"/>
      <c r="T1719" s="2"/>
      <c r="U1719" s="2"/>
      <c r="V1719" s="2"/>
      <c r="W1719" s="2"/>
      <c r="X1719" s="2"/>
      <c r="Y1719" s="2"/>
      <c r="Z1719" s="2"/>
      <c r="AA1719" s="2"/>
      <c r="AB1719" s="2"/>
      <c r="AC1719" s="2"/>
      <c r="AD1719" s="2"/>
      <c r="AE1719" s="2"/>
      <c r="AF1719" s="2"/>
      <c r="AG1719" s="2"/>
      <c r="AH1719" s="2"/>
      <c r="AI1719" s="2"/>
      <c r="AJ1719" s="2"/>
      <c r="AK1719" s="2"/>
      <c r="AL1719" s="2"/>
      <c r="AM1719" s="2"/>
      <c r="AN1719" s="2"/>
      <c r="AO1719" s="2"/>
      <c r="AP1719" s="2"/>
      <c r="AQ1719" s="2"/>
      <c r="AR1719" s="2"/>
      <c r="AS1719" s="2"/>
    </row>
    <row r="1720" spans="1:45" ht="14.25" x14ac:dyDescent="0.2">
      <c r="A1720" s="2"/>
      <c r="B1720" s="2"/>
      <c r="C1720" s="2"/>
      <c r="D1720" s="2"/>
      <c r="E1720" s="2"/>
      <c r="F1720" s="2"/>
      <c r="G1720" s="2"/>
      <c r="H1720" s="2"/>
      <c r="I1720" s="2"/>
      <c r="J1720" s="2"/>
      <c r="K1720" s="2"/>
      <c r="L1720" s="2"/>
      <c r="M1720" s="2"/>
      <c r="N1720" s="2"/>
      <c r="O1720" s="2"/>
      <c r="P1720" s="2"/>
      <c r="Q1720" s="2"/>
      <c r="R1720" s="2"/>
      <c r="S1720" s="2"/>
      <c r="T1720" s="2"/>
      <c r="U1720" s="2"/>
      <c r="V1720" s="2"/>
      <c r="W1720" s="2"/>
      <c r="X1720" s="2"/>
      <c r="Y1720" s="2"/>
      <c r="Z1720" s="2"/>
      <c r="AA1720" s="2"/>
      <c r="AB1720" s="2"/>
      <c r="AC1720" s="2"/>
      <c r="AD1720" s="2"/>
      <c r="AE1720" s="2"/>
      <c r="AF1720" s="2"/>
      <c r="AG1720" s="2"/>
      <c r="AH1720" s="2"/>
      <c r="AI1720" s="2"/>
      <c r="AJ1720" s="2"/>
      <c r="AK1720" s="2"/>
      <c r="AL1720" s="2"/>
      <c r="AM1720" s="2"/>
      <c r="AN1720" s="2"/>
      <c r="AO1720" s="2"/>
      <c r="AP1720" s="2"/>
      <c r="AQ1720" s="2"/>
      <c r="AR1720" s="2"/>
      <c r="AS1720" s="2"/>
    </row>
    <row r="1721" spans="1:45" ht="14.25" x14ac:dyDescent="0.2">
      <c r="A1721" s="2"/>
      <c r="B1721" s="2"/>
      <c r="C1721" s="2"/>
      <c r="D1721" s="2"/>
      <c r="E1721" s="2"/>
      <c r="F1721" s="2"/>
      <c r="G1721" s="2"/>
      <c r="H1721" s="2"/>
      <c r="I1721" s="2"/>
      <c r="J1721" s="2"/>
      <c r="K1721" s="2"/>
      <c r="L1721" s="2"/>
      <c r="M1721" s="2"/>
      <c r="N1721" s="2"/>
      <c r="O1721" s="2"/>
      <c r="P1721" s="2"/>
      <c r="Q1721" s="2"/>
      <c r="R1721" s="2"/>
      <c r="S1721" s="2"/>
      <c r="T1721" s="2"/>
      <c r="U1721" s="2"/>
      <c r="V1721" s="2"/>
      <c r="W1721" s="2"/>
      <c r="X1721" s="2"/>
      <c r="Y1721" s="2"/>
      <c r="Z1721" s="2"/>
      <c r="AA1721" s="2"/>
      <c r="AB1721" s="2"/>
      <c r="AC1721" s="2"/>
      <c r="AD1721" s="2"/>
      <c r="AE1721" s="2"/>
      <c r="AF1721" s="2"/>
      <c r="AG1721" s="2"/>
      <c r="AH1721" s="2"/>
      <c r="AI1721" s="2"/>
      <c r="AJ1721" s="2"/>
      <c r="AK1721" s="2"/>
      <c r="AL1721" s="2"/>
      <c r="AM1721" s="2"/>
      <c r="AN1721" s="2"/>
      <c r="AO1721" s="2"/>
      <c r="AP1721" s="2"/>
      <c r="AQ1721" s="2"/>
      <c r="AR1721" s="2"/>
      <c r="AS1721" s="2"/>
    </row>
    <row r="1722" spans="1:45" ht="14.25" x14ac:dyDescent="0.2">
      <c r="A1722" s="2"/>
      <c r="B1722" s="2"/>
      <c r="C1722" s="2"/>
      <c r="D1722" s="2"/>
      <c r="E1722" s="2"/>
      <c r="F1722" s="2"/>
      <c r="G1722" s="2"/>
      <c r="H1722" s="2"/>
      <c r="I1722" s="2"/>
      <c r="J1722" s="2"/>
      <c r="K1722" s="2"/>
      <c r="L1722" s="2"/>
      <c r="M1722" s="2"/>
      <c r="N1722" s="2"/>
      <c r="O1722" s="2"/>
      <c r="P1722" s="2"/>
      <c r="Q1722" s="2"/>
      <c r="R1722" s="2"/>
      <c r="S1722" s="2"/>
      <c r="T1722" s="2"/>
      <c r="U1722" s="2"/>
      <c r="V1722" s="2"/>
      <c r="W1722" s="2"/>
      <c r="X1722" s="2"/>
      <c r="Y1722" s="2"/>
      <c r="Z1722" s="2"/>
      <c r="AA1722" s="2"/>
      <c r="AB1722" s="2"/>
      <c r="AC1722" s="2"/>
      <c r="AD1722" s="2"/>
      <c r="AE1722" s="2"/>
      <c r="AF1722" s="2"/>
      <c r="AG1722" s="2"/>
      <c r="AH1722" s="2"/>
      <c r="AI1722" s="2"/>
      <c r="AJ1722" s="2"/>
      <c r="AK1722" s="2"/>
      <c r="AL1722" s="2"/>
      <c r="AM1722" s="2"/>
      <c r="AN1722" s="2"/>
      <c r="AO1722" s="2"/>
      <c r="AP1722" s="2"/>
      <c r="AQ1722" s="2"/>
      <c r="AR1722" s="2"/>
      <c r="AS1722" s="2"/>
    </row>
    <row r="1723" spans="1:45" ht="14.25" x14ac:dyDescent="0.2">
      <c r="A1723" s="2"/>
      <c r="B1723" s="2"/>
      <c r="C1723" s="2"/>
      <c r="D1723" s="2"/>
      <c r="E1723" s="2"/>
      <c r="F1723" s="2"/>
      <c r="G1723" s="2"/>
      <c r="H1723" s="2"/>
      <c r="I1723" s="2"/>
      <c r="J1723" s="2"/>
      <c r="K1723" s="2"/>
      <c r="L1723" s="2"/>
      <c r="M1723" s="2"/>
      <c r="N1723" s="2"/>
      <c r="O1723" s="2"/>
      <c r="P1723" s="2"/>
      <c r="Q1723" s="2"/>
      <c r="R1723" s="2"/>
      <c r="S1723" s="2"/>
      <c r="T1723" s="2"/>
      <c r="U1723" s="2"/>
      <c r="V1723" s="2"/>
      <c r="W1723" s="2"/>
      <c r="X1723" s="2"/>
      <c r="Y1723" s="2"/>
      <c r="Z1723" s="2"/>
      <c r="AA1723" s="2"/>
      <c r="AB1723" s="2"/>
      <c r="AC1723" s="2"/>
      <c r="AD1723" s="2"/>
      <c r="AE1723" s="2"/>
      <c r="AF1723" s="2"/>
      <c r="AG1723" s="2"/>
      <c r="AH1723" s="2"/>
      <c r="AI1723" s="2"/>
      <c r="AJ1723" s="2"/>
      <c r="AK1723" s="2"/>
      <c r="AL1723" s="2"/>
      <c r="AM1723" s="2"/>
      <c r="AN1723" s="2"/>
      <c r="AO1723" s="2"/>
      <c r="AP1723" s="2"/>
      <c r="AQ1723" s="2"/>
      <c r="AR1723" s="2"/>
      <c r="AS1723" s="2"/>
    </row>
    <row r="1724" spans="1:45" ht="14.25" x14ac:dyDescent="0.2">
      <c r="A1724" s="2"/>
      <c r="B1724" s="2"/>
      <c r="C1724" s="2"/>
      <c r="D1724" s="2"/>
      <c r="E1724" s="2"/>
      <c r="F1724" s="2"/>
      <c r="G1724" s="2"/>
      <c r="H1724" s="2"/>
      <c r="I1724" s="2"/>
      <c r="J1724" s="2"/>
      <c r="K1724" s="2"/>
      <c r="L1724" s="2"/>
      <c r="M1724" s="2"/>
      <c r="N1724" s="2"/>
      <c r="O1724" s="2"/>
      <c r="P1724" s="2"/>
      <c r="Q1724" s="2"/>
      <c r="R1724" s="2"/>
      <c r="S1724" s="2"/>
      <c r="T1724" s="2"/>
      <c r="U1724" s="2"/>
      <c r="V1724" s="2"/>
      <c r="W1724" s="2"/>
      <c r="X1724" s="2"/>
      <c r="Y1724" s="2"/>
      <c r="Z1724" s="2"/>
      <c r="AA1724" s="2"/>
      <c r="AB1724" s="2"/>
      <c r="AC1724" s="2"/>
      <c r="AD1724" s="2"/>
      <c r="AE1724" s="2"/>
      <c r="AF1724" s="2"/>
      <c r="AG1724" s="2"/>
      <c r="AH1724" s="2"/>
      <c r="AI1724" s="2"/>
      <c r="AJ1724" s="2"/>
      <c r="AK1724" s="2"/>
      <c r="AL1724" s="2"/>
      <c r="AM1724" s="2"/>
      <c r="AN1724" s="2"/>
      <c r="AO1724" s="2"/>
      <c r="AP1724" s="2"/>
      <c r="AQ1724" s="2"/>
      <c r="AR1724" s="2"/>
      <c r="AS1724" s="2"/>
    </row>
    <row r="1725" spans="1:45" ht="14.25" x14ac:dyDescent="0.2">
      <c r="A1725" s="2"/>
      <c r="B1725" s="2"/>
      <c r="C1725" s="2"/>
      <c r="D1725" s="2"/>
      <c r="E1725" s="2"/>
      <c r="F1725" s="2"/>
      <c r="G1725" s="2"/>
      <c r="H1725" s="2"/>
      <c r="I1725" s="2"/>
      <c r="J1725" s="2"/>
      <c r="K1725" s="2"/>
      <c r="L1725" s="2"/>
      <c r="M1725" s="2"/>
      <c r="N1725" s="2"/>
      <c r="O1725" s="2"/>
      <c r="P1725" s="2"/>
      <c r="Q1725" s="2"/>
      <c r="R1725" s="2"/>
      <c r="S1725" s="2"/>
      <c r="T1725" s="2"/>
      <c r="U1725" s="2"/>
      <c r="V1725" s="2"/>
      <c r="W1725" s="2"/>
      <c r="X1725" s="2"/>
      <c r="Y1725" s="2"/>
      <c r="Z1725" s="2"/>
      <c r="AA1725" s="2"/>
      <c r="AB1725" s="2"/>
      <c r="AC1725" s="2"/>
      <c r="AD1725" s="2"/>
      <c r="AE1725" s="2"/>
      <c r="AF1725" s="2"/>
      <c r="AG1725" s="2"/>
      <c r="AH1725" s="2"/>
      <c r="AI1725" s="2"/>
      <c r="AJ1725" s="2"/>
      <c r="AK1725" s="2"/>
      <c r="AL1725" s="2"/>
      <c r="AM1725" s="2"/>
      <c r="AN1725" s="2"/>
      <c r="AO1725" s="2"/>
      <c r="AP1725" s="2"/>
      <c r="AQ1725" s="2"/>
      <c r="AR1725" s="2"/>
      <c r="AS1725" s="2"/>
    </row>
    <row r="1726" spans="1:45" ht="14.25" x14ac:dyDescent="0.2">
      <c r="A1726" s="2"/>
      <c r="B1726" s="2"/>
      <c r="C1726" s="2"/>
      <c r="D1726" s="2"/>
      <c r="E1726" s="2"/>
      <c r="F1726" s="2"/>
      <c r="G1726" s="2"/>
      <c r="H1726" s="2"/>
      <c r="I1726" s="2"/>
      <c r="J1726" s="2"/>
      <c r="K1726" s="2"/>
      <c r="L1726" s="2"/>
      <c r="M1726" s="2"/>
      <c r="N1726" s="2"/>
      <c r="O1726" s="2"/>
      <c r="P1726" s="2"/>
      <c r="Q1726" s="2"/>
      <c r="R1726" s="2"/>
      <c r="S1726" s="2"/>
      <c r="T1726" s="2"/>
      <c r="U1726" s="2"/>
      <c r="V1726" s="2"/>
      <c r="W1726" s="2"/>
      <c r="X1726" s="2"/>
      <c r="Y1726" s="2"/>
      <c r="Z1726" s="2"/>
      <c r="AA1726" s="2"/>
      <c r="AB1726" s="2"/>
      <c r="AC1726" s="2"/>
      <c r="AD1726" s="2"/>
      <c r="AE1726" s="2"/>
      <c r="AF1726" s="2"/>
      <c r="AG1726" s="2"/>
      <c r="AH1726" s="2"/>
      <c r="AI1726" s="2"/>
      <c r="AJ1726" s="2"/>
      <c r="AK1726" s="2"/>
      <c r="AL1726" s="2"/>
      <c r="AM1726" s="2"/>
      <c r="AN1726" s="2"/>
      <c r="AO1726" s="2"/>
      <c r="AP1726" s="2"/>
      <c r="AQ1726" s="2"/>
      <c r="AR1726" s="2"/>
      <c r="AS1726" s="2"/>
    </row>
    <row r="1727" spans="1:45" ht="14.25" x14ac:dyDescent="0.2">
      <c r="A1727" s="2"/>
      <c r="B1727" s="2"/>
      <c r="C1727" s="2"/>
      <c r="D1727" s="2"/>
      <c r="E1727" s="2"/>
      <c r="F1727" s="2"/>
      <c r="G1727" s="2"/>
      <c r="H1727" s="2"/>
      <c r="I1727" s="2"/>
      <c r="J1727" s="2"/>
      <c r="K1727" s="2"/>
      <c r="L1727" s="2"/>
      <c r="M1727" s="2"/>
      <c r="N1727" s="2"/>
      <c r="O1727" s="2"/>
      <c r="P1727" s="2"/>
      <c r="Q1727" s="2"/>
      <c r="R1727" s="2"/>
      <c r="S1727" s="2"/>
      <c r="T1727" s="2"/>
      <c r="U1727" s="2"/>
      <c r="V1727" s="2"/>
      <c r="W1727" s="2"/>
      <c r="X1727" s="2"/>
      <c r="Y1727" s="2"/>
      <c r="Z1727" s="2"/>
      <c r="AA1727" s="2"/>
      <c r="AB1727" s="2"/>
      <c r="AC1727" s="2"/>
      <c r="AD1727" s="2"/>
      <c r="AE1727" s="2"/>
      <c r="AF1727" s="2"/>
      <c r="AG1727" s="2"/>
      <c r="AH1727" s="2"/>
      <c r="AI1727" s="2"/>
      <c r="AJ1727" s="2"/>
      <c r="AK1727" s="2"/>
      <c r="AL1727" s="2"/>
      <c r="AM1727" s="2"/>
      <c r="AN1727" s="2"/>
      <c r="AO1727" s="2"/>
      <c r="AP1727" s="2"/>
      <c r="AQ1727" s="2"/>
      <c r="AR1727" s="2"/>
      <c r="AS1727" s="2"/>
    </row>
    <row r="1728" spans="1:45" ht="14.25" x14ac:dyDescent="0.2">
      <c r="A1728" s="2"/>
      <c r="B1728" s="2"/>
      <c r="C1728" s="2"/>
      <c r="D1728" s="2"/>
      <c r="E1728" s="2"/>
      <c r="F1728" s="2"/>
      <c r="G1728" s="2"/>
      <c r="H1728" s="2"/>
      <c r="I1728" s="2"/>
      <c r="J1728" s="2"/>
      <c r="K1728" s="2"/>
      <c r="L1728" s="2"/>
      <c r="M1728" s="2"/>
      <c r="N1728" s="2"/>
      <c r="O1728" s="2"/>
      <c r="P1728" s="2"/>
      <c r="Q1728" s="2"/>
      <c r="R1728" s="2"/>
      <c r="S1728" s="2"/>
      <c r="T1728" s="2"/>
      <c r="U1728" s="2"/>
      <c r="V1728" s="2"/>
      <c r="W1728" s="2"/>
      <c r="X1728" s="2"/>
      <c r="Y1728" s="2"/>
      <c r="Z1728" s="2"/>
      <c r="AA1728" s="2"/>
      <c r="AB1728" s="2"/>
      <c r="AC1728" s="2"/>
      <c r="AD1728" s="2"/>
      <c r="AE1728" s="2"/>
      <c r="AF1728" s="2"/>
      <c r="AG1728" s="2"/>
      <c r="AH1728" s="2"/>
      <c r="AI1728" s="2"/>
      <c r="AJ1728" s="2"/>
      <c r="AK1728" s="2"/>
      <c r="AL1728" s="2"/>
      <c r="AM1728" s="2"/>
      <c r="AN1728" s="2"/>
      <c r="AO1728" s="2"/>
      <c r="AP1728" s="2"/>
      <c r="AQ1728" s="2"/>
      <c r="AR1728" s="2"/>
      <c r="AS1728" s="2"/>
    </row>
    <row r="1729" spans="1:45" ht="14.25" x14ac:dyDescent="0.2">
      <c r="A1729" s="2"/>
      <c r="B1729" s="2"/>
      <c r="C1729" s="2"/>
      <c r="D1729" s="2"/>
      <c r="E1729" s="2"/>
      <c r="F1729" s="2"/>
      <c r="G1729" s="2"/>
      <c r="H1729" s="2"/>
      <c r="I1729" s="2"/>
      <c r="J1729" s="2"/>
      <c r="K1729" s="2"/>
      <c r="L1729" s="2"/>
      <c r="M1729" s="2"/>
      <c r="N1729" s="2"/>
      <c r="O1729" s="2"/>
      <c r="P1729" s="2"/>
      <c r="Q1729" s="2"/>
      <c r="R1729" s="2"/>
      <c r="S1729" s="2"/>
      <c r="T1729" s="2"/>
      <c r="U1729" s="2"/>
      <c r="V1729" s="2"/>
      <c r="W1729" s="2"/>
      <c r="X1729" s="2"/>
      <c r="Y1729" s="2"/>
      <c r="Z1729" s="2"/>
      <c r="AA1729" s="2"/>
      <c r="AB1729" s="2"/>
      <c r="AC1729" s="2"/>
      <c r="AD1729" s="2"/>
      <c r="AE1729" s="2"/>
      <c r="AF1729" s="2"/>
      <c r="AG1729" s="2"/>
      <c r="AH1729" s="2"/>
      <c r="AI1729" s="2"/>
      <c r="AJ1729" s="2"/>
      <c r="AK1729" s="2"/>
      <c r="AL1729" s="2"/>
      <c r="AM1729" s="2"/>
      <c r="AN1729" s="2"/>
      <c r="AO1729" s="2"/>
      <c r="AP1729" s="2"/>
      <c r="AQ1729" s="2"/>
      <c r="AR1729" s="2"/>
      <c r="AS1729" s="2"/>
    </row>
    <row r="1730" spans="1:45" ht="14.25" x14ac:dyDescent="0.2">
      <c r="A1730" s="2"/>
      <c r="B1730" s="2"/>
      <c r="C1730" s="2"/>
      <c r="D1730" s="2"/>
      <c r="E1730" s="2"/>
      <c r="F1730" s="2"/>
      <c r="G1730" s="2"/>
      <c r="H1730" s="2"/>
      <c r="I1730" s="2"/>
      <c r="J1730" s="2"/>
      <c r="K1730" s="2"/>
      <c r="L1730" s="2"/>
      <c r="M1730" s="2"/>
      <c r="N1730" s="2"/>
      <c r="O1730" s="2"/>
      <c r="P1730" s="2"/>
      <c r="Q1730" s="2"/>
      <c r="R1730" s="2"/>
      <c r="S1730" s="2"/>
      <c r="T1730" s="2"/>
      <c r="U1730" s="2"/>
      <c r="V1730" s="2"/>
      <c r="W1730" s="2"/>
      <c r="X1730" s="2"/>
      <c r="Y1730" s="2"/>
      <c r="Z1730" s="2"/>
      <c r="AA1730" s="2"/>
      <c r="AB1730" s="2"/>
      <c r="AC1730" s="2"/>
      <c r="AD1730" s="2"/>
      <c r="AE1730" s="2"/>
      <c r="AF1730" s="2"/>
      <c r="AG1730" s="2"/>
      <c r="AH1730" s="2"/>
      <c r="AI1730" s="2"/>
      <c r="AJ1730" s="2"/>
      <c r="AK1730" s="2"/>
      <c r="AL1730" s="2"/>
      <c r="AM1730" s="2"/>
      <c r="AN1730" s="2"/>
      <c r="AO1730" s="2"/>
      <c r="AP1730" s="2"/>
      <c r="AQ1730" s="2"/>
      <c r="AR1730" s="2"/>
      <c r="AS1730" s="2"/>
    </row>
    <row r="1731" spans="1:45" ht="14.25" x14ac:dyDescent="0.2">
      <c r="A1731" s="2"/>
      <c r="B1731" s="2"/>
      <c r="C1731" s="2"/>
      <c r="D1731" s="2"/>
      <c r="E1731" s="2"/>
      <c r="F1731" s="2"/>
      <c r="G1731" s="2"/>
      <c r="H1731" s="2"/>
      <c r="I1731" s="2"/>
      <c r="J1731" s="2"/>
      <c r="K1731" s="2"/>
      <c r="L1731" s="2"/>
      <c r="M1731" s="2"/>
      <c r="N1731" s="2"/>
      <c r="O1731" s="2"/>
      <c r="P1731" s="2"/>
      <c r="Q1731" s="2"/>
      <c r="R1731" s="2"/>
      <c r="S1731" s="2"/>
      <c r="T1731" s="2"/>
      <c r="U1731" s="2"/>
      <c r="V1731" s="2"/>
      <c r="W1731" s="2"/>
      <c r="X1731" s="2"/>
      <c r="Y1731" s="2"/>
      <c r="Z1731" s="2"/>
      <c r="AA1731" s="2"/>
      <c r="AB1731" s="2"/>
      <c r="AC1731" s="2"/>
      <c r="AD1731" s="2"/>
      <c r="AE1731" s="2"/>
      <c r="AF1731" s="2"/>
      <c r="AG1731" s="2"/>
      <c r="AH1731" s="2"/>
      <c r="AI1731" s="2"/>
      <c r="AJ1731" s="2"/>
      <c r="AK1731" s="2"/>
      <c r="AL1731" s="2"/>
      <c r="AM1731" s="2"/>
      <c r="AN1731" s="2"/>
      <c r="AO1731" s="2"/>
      <c r="AP1731" s="2"/>
      <c r="AQ1731" s="2"/>
      <c r="AR1731" s="2"/>
      <c r="AS1731" s="2"/>
    </row>
    <row r="1732" spans="1:45" ht="14.25" x14ac:dyDescent="0.2">
      <c r="A1732" s="2"/>
      <c r="B1732" s="2"/>
      <c r="C1732" s="2"/>
      <c r="D1732" s="2"/>
      <c r="E1732" s="2"/>
      <c r="F1732" s="2"/>
      <c r="G1732" s="2"/>
      <c r="H1732" s="2"/>
      <c r="I1732" s="2"/>
      <c r="J1732" s="2"/>
      <c r="K1732" s="2"/>
      <c r="L1732" s="2"/>
      <c r="M1732" s="2"/>
      <c r="N1732" s="2"/>
      <c r="O1732" s="2"/>
      <c r="P1732" s="2"/>
      <c r="Q1732" s="2"/>
      <c r="R1732" s="2"/>
      <c r="S1732" s="2"/>
      <c r="T1732" s="2"/>
      <c r="U1732" s="2"/>
      <c r="V1732" s="2"/>
      <c r="W1732" s="2"/>
      <c r="X1732" s="2"/>
      <c r="Y1732" s="2"/>
      <c r="Z1732" s="2"/>
      <c r="AA1732" s="2"/>
      <c r="AB1732" s="2"/>
      <c r="AC1732" s="2"/>
      <c r="AD1732" s="2"/>
      <c r="AE1732" s="2"/>
      <c r="AF1732" s="2"/>
      <c r="AG1732" s="2"/>
      <c r="AH1732" s="2"/>
      <c r="AI1732" s="2"/>
      <c r="AJ1732" s="2"/>
      <c r="AK1732" s="2"/>
      <c r="AL1732" s="2"/>
      <c r="AM1732" s="2"/>
      <c r="AN1732" s="2"/>
      <c r="AO1732" s="2"/>
      <c r="AP1732" s="2"/>
      <c r="AQ1732" s="2"/>
      <c r="AR1732" s="2"/>
      <c r="AS1732" s="2"/>
    </row>
    <row r="1733" spans="1:45" ht="14.25" x14ac:dyDescent="0.2">
      <c r="A1733" s="2"/>
      <c r="B1733" s="2"/>
      <c r="C1733" s="2"/>
      <c r="D1733" s="2"/>
      <c r="E1733" s="2"/>
      <c r="F1733" s="2"/>
      <c r="G1733" s="2"/>
      <c r="H1733" s="2"/>
      <c r="I1733" s="2"/>
      <c r="J1733" s="2"/>
      <c r="K1733" s="2"/>
      <c r="L1733" s="2"/>
      <c r="M1733" s="2"/>
      <c r="N1733" s="2"/>
      <c r="O1733" s="2"/>
      <c r="P1733" s="2"/>
      <c r="Q1733" s="2"/>
      <c r="R1733" s="2"/>
      <c r="S1733" s="2"/>
      <c r="T1733" s="2"/>
      <c r="U1733" s="2"/>
      <c r="V1733" s="2"/>
      <c r="W1733" s="2"/>
      <c r="X1733" s="2"/>
      <c r="Y1733" s="2"/>
      <c r="Z1733" s="2"/>
      <c r="AA1733" s="2"/>
      <c r="AB1733" s="2"/>
      <c r="AC1733" s="2"/>
      <c r="AD1733" s="2"/>
      <c r="AE1733" s="2"/>
      <c r="AF1733" s="2"/>
      <c r="AG1733" s="2"/>
      <c r="AH1733" s="2"/>
      <c r="AI1733" s="2"/>
      <c r="AJ1733" s="2"/>
      <c r="AK1733" s="2"/>
      <c r="AL1733" s="2"/>
      <c r="AM1733" s="2"/>
      <c r="AN1733" s="2"/>
      <c r="AO1733" s="2"/>
      <c r="AP1733" s="2"/>
      <c r="AQ1733" s="2"/>
      <c r="AR1733" s="2"/>
      <c r="AS1733" s="2"/>
    </row>
    <row r="1734" spans="1:45" ht="14.25" x14ac:dyDescent="0.2">
      <c r="A1734" s="2"/>
      <c r="B1734" s="2"/>
      <c r="C1734" s="2"/>
      <c r="D1734" s="2"/>
      <c r="E1734" s="2"/>
      <c r="F1734" s="2"/>
      <c r="G1734" s="2"/>
      <c r="H1734" s="2"/>
      <c r="I1734" s="2"/>
      <c r="J1734" s="2"/>
      <c r="K1734" s="2"/>
      <c r="L1734" s="2"/>
      <c r="M1734" s="2"/>
      <c r="N1734" s="2"/>
      <c r="O1734" s="2"/>
      <c r="P1734" s="2"/>
      <c r="Q1734" s="2"/>
      <c r="R1734" s="2"/>
      <c r="S1734" s="2"/>
      <c r="T1734" s="2"/>
      <c r="U1734" s="2"/>
      <c r="V1734" s="2"/>
      <c r="W1734" s="2"/>
      <c r="X1734" s="2"/>
      <c r="Y1734" s="2"/>
      <c r="Z1734" s="2"/>
      <c r="AA1734" s="2"/>
      <c r="AB1734" s="2"/>
      <c r="AC1734" s="2"/>
      <c r="AD1734" s="2"/>
      <c r="AE1734" s="2"/>
      <c r="AF1734" s="2"/>
      <c r="AG1734" s="2"/>
      <c r="AH1734" s="2"/>
      <c r="AI1734" s="2"/>
      <c r="AJ1734" s="2"/>
      <c r="AK1734" s="2"/>
      <c r="AL1734" s="2"/>
      <c r="AM1734" s="2"/>
      <c r="AN1734" s="2"/>
      <c r="AO1734" s="2"/>
      <c r="AP1734" s="2"/>
      <c r="AQ1734" s="2"/>
      <c r="AR1734" s="2"/>
      <c r="AS1734" s="2"/>
    </row>
    <row r="1735" spans="1:45" ht="14.25" x14ac:dyDescent="0.2">
      <c r="A1735" s="2"/>
      <c r="B1735" s="2"/>
      <c r="C1735" s="2"/>
      <c r="D1735" s="2"/>
      <c r="E1735" s="2"/>
      <c r="F1735" s="2"/>
      <c r="G1735" s="2"/>
      <c r="H1735" s="2"/>
      <c r="I1735" s="2"/>
      <c r="J1735" s="2"/>
      <c r="K1735" s="2"/>
      <c r="L1735" s="2"/>
      <c r="M1735" s="2"/>
      <c r="N1735" s="2"/>
      <c r="O1735" s="2"/>
      <c r="P1735" s="2"/>
      <c r="Q1735" s="2"/>
      <c r="R1735" s="2"/>
      <c r="S1735" s="2"/>
      <c r="T1735" s="2"/>
      <c r="U1735" s="2"/>
      <c r="V1735" s="2"/>
      <c r="W1735" s="2"/>
      <c r="X1735" s="2"/>
      <c r="Y1735" s="2"/>
      <c r="Z1735" s="2"/>
      <c r="AA1735" s="2"/>
      <c r="AB1735" s="2"/>
      <c r="AC1735" s="2"/>
      <c r="AD1735" s="2"/>
      <c r="AE1735" s="2"/>
      <c r="AF1735" s="2"/>
      <c r="AG1735" s="2"/>
      <c r="AH1735" s="2"/>
      <c r="AI1735" s="2"/>
      <c r="AJ1735" s="2"/>
      <c r="AK1735" s="2"/>
      <c r="AL1735" s="2"/>
      <c r="AM1735" s="2"/>
      <c r="AN1735" s="2"/>
      <c r="AO1735" s="2"/>
      <c r="AP1735" s="2"/>
      <c r="AQ1735" s="2"/>
      <c r="AR1735" s="2"/>
      <c r="AS1735" s="2"/>
    </row>
    <row r="1736" spans="1:45" ht="14.25" x14ac:dyDescent="0.2">
      <c r="A1736" s="2"/>
      <c r="B1736" s="2"/>
      <c r="C1736" s="2"/>
      <c r="D1736" s="2"/>
      <c r="E1736" s="2"/>
      <c r="F1736" s="2"/>
      <c r="G1736" s="2"/>
      <c r="H1736" s="2"/>
      <c r="I1736" s="2"/>
      <c r="J1736" s="2"/>
      <c r="K1736" s="2"/>
      <c r="L1736" s="2"/>
      <c r="M1736" s="2"/>
      <c r="N1736" s="2"/>
      <c r="O1736" s="2"/>
      <c r="P1736" s="2"/>
      <c r="Q1736" s="2"/>
      <c r="R1736" s="2"/>
      <c r="S1736" s="2"/>
      <c r="T1736" s="2"/>
      <c r="U1736" s="2"/>
      <c r="V1736" s="2"/>
      <c r="W1736" s="2"/>
      <c r="X1736" s="2"/>
      <c r="Y1736" s="2"/>
      <c r="Z1736" s="2"/>
      <c r="AA1736" s="2"/>
      <c r="AB1736" s="2"/>
      <c r="AC1736" s="2"/>
      <c r="AD1736" s="2"/>
      <c r="AE1736" s="2"/>
      <c r="AF1736" s="2"/>
      <c r="AG1736" s="2"/>
      <c r="AH1736" s="2"/>
      <c r="AI1736" s="2"/>
      <c r="AJ1736" s="2"/>
      <c r="AK1736" s="2"/>
      <c r="AL1736" s="2"/>
      <c r="AM1736" s="2"/>
      <c r="AN1736" s="2"/>
      <c r="AO1736" s="2"/>
      <c r="AP1736" s="2"/>
      <c r="AQ1736" s="2"/>
      <c r="AR1736" s="2"/>
      <c r="AS1736" s="2"/>
    </row>
    <row r="1737" spans="1:45" ht="14.25" x14ac:dyDescent="0.2">
      <c r="A1737" s="2"/>
      <c r="B1737" s="2"/>
      <c r="C1737" s="2"/>
      <c r="D1737" s="2"/>
      <c r="E1737" s="2"/>
      <c r="F1737" s="2"/>
      <c r="G1737" s="2"/>
      <c r="H1737" s="2"/>
      <c r="I1737" s="2"/>
      <c r="J1737" s="2"/>
      <c r="K1737" s="2"/>
      <c r="L1737" s="2"/>
      <c r="M1737" s="2"/>
      <c r="N1737" s="2"/>
      <c r="O1737" s="2"/>
      <c r="P1737" s="2"/>
      <c r="Q1737" s="2"/>
      <c r="R1737" s="2"/>
      <c r="S1737" s="2"/>
      <c r="T1737" s="2"/>
      <c r="U1737" s="2"/>
      <c r="V1737" s="2"/>
      <c r="W1737" s="2"/>
      <c r="X1737" s="2"/>
      <c r="Y1737" s="2"/>
      <c r="Z1737" s="2"/>
      <c r="AA1737" s="2"/>
      <c r="AB1737" s="2"/>
      <c r="AC1737" s="2"/>
      <c r="AD1737" s="2"/>
      <c r="AE1737" s="2"/>
      <c r="AF1737" s="2"/>
      <c r="AG1737" s="2"/>
      <c r="AH1737" s="2"/>
      <c r="AI1737" s="2"/>
      <c r="AJ1737" s="2"/>
      <c r="AK1737" s="2"/>
      <c r="AL1737" s="2"/>
      <c r="AM1737" s="2"/>
      <c r="AN1737" s="2"/>
      <c r="AO1737" s="2"/>
      <c r="AP1737" s="2"/>
      <c r="AQ1737" s="2"/>
      <c r="AR1737" s="2"/>
      <c r="AS1737" s="2"/>
    </row>
    <row r="1738" spans="1:45" ht="14.25" x14ac:dyDescent="0.2">
      <c r="A1738" s="2"/>
      <c r="B1738" s="2"/>
      <c r="C1738" s="2"/>
      <c r="D1738" s="2"/>
      <c r="E1738" s="2"/>
      <c r="F1738" s="2"/>
      <c r="G1738" s="2"/>
      <c r="H1738" s="2"/>
      <c r="I1738" s="2"/>
      <c r="J1738" s="2"/>
      <c r="K1738" s="2"/>
      <c r="L1738" s="2"/>
      <c r="M1738" s="2"/>
      <c r="N1738" s="2"/>
      <c r="O1738" s="2"/>
      <c r="P1738" s="2"/>
      <c r="Q1738" s="2"/>
      <c r="R1738" s="2"/>
      <c r="S1738" s="2"/>
      <c r="T1738" s="2"/>
      <c r="U1738" s="2"/>
      <c r="V1738" s="2"/>
      <c r="W1738" s="2"/>
      <c r="X1738" s="2"/>
      <c r="Y1738" s="2"/>
      <c r="Z1738" s="2"/>
      <c r="AA1738" s="2"/>
      <c r="AB1738" s="2"/>
      <c r="AC1738" s="2"/>
      <c r="AD1738" s="2"/>
      <c r="AE1738" s="2"/>
      <c r="AF1738" s="2"/>
      <c r="AG1738" s="2"/>
      <c r="AH1738" s="2"/>
      <c r="AI1738" s="2"/>
      <c r="AJ1738" s="2"/>
      <c r="AK1738" s="2"/>
      <c r="AL1738" s="2"/>
      <c r="AM1738" s="2"/>
      <c r="AN1738" s="2"/>
      <c r="AO1738" s="2"/>
      <c r="AP1738" s="2"/>
      <c r="AQ1738" s="2"/>
      <c r="AR1738" s="2"/>
      <c r="AS1738" s="2"/>
    </row>
    <row r="1739" spans="1:45" ht="14.25" x14ac:dyDescent="0.2">
      <c r="A1739" s="2"/>
      <c r="B1739" s="2"/>
      <c r="C1739" s="2"/>
      <c r="D1739" s="2"/>
      <c r="E1739" s="2"/>
      <c r="F1739" s="2"/>
      <c r="G1739" s="2"/>
      <c r="H1739" s="2"/>
      <c r="I1739" s="2"/>
      <c r="J1739" s="2"/>
      <c r="K1739" s="2"/>
      <c r="L1739" s="2"/>
      <c r="M1739" s="2"/>
      <c r="N1739" s="2"/>
      <c r="O1739" s="2"/>
      <c r="P1739" s="2"/>
      <c r="Q1739" s="2"/>
      <c r="R1739" s="2"/>
      <c r="S1739" s="2"/>
      <c r="T1739" s="2"/>
      <c r="U1739" s="2"/>
      <c r="V1739" s="2"/>
      <c r="W1739" s="2"/>
      <c r="X1739" s="2"/>
      <c r="Y1739" s="2"/>
      <c r="Z1739" s="2"/>
      <c r="AA1739" s="2"/>
      <c r="AB1739" s="2"/>
      <c r="AC1739" s="2"/>
      <c r="AD1739" s="2"/>
      <c r="AE1739" s="2"/>
      <c r="AF1739" s="2"/>
      <c r="AG1739" s="2"/>
      <c r="AH1739" s="2"/>
      <c r="AI1739" s="2"/>
      <c r="AJ1739" s="2"/>
      <c r="AK1739" s="2"/>
      <c r="AL1739" s="2"/>
      <c r="AM1739" s="2"/>
      <c r="AN1739" s="2"/>
      <c r="AO1739" s="2"/>
      <c r="AP1739" s="2"/>
      <c r="AQ1739" s="2"/>
      <c r="AR1739" s="2"/>
      <c r="AS1739" s="2"/>
    </row>
    <row r="1740" spans="1:45" ht="14.25" x14ac:dyDescent="0.2">
      <c r="A1740" s="2"/>
      <c r="B1740" s="2"/>
      <c r="C1740" s="2"/>
      <c r="D1740" s="2"/>
      <c r="E1740" s="2"/>
      <c r="F1740" s="2"/>
      <c r="G1740" s="2"/>
      <c r="H1740" s="2"/>
      <c r="I1740" s="2"/>
      <c r="J1740" s="2"/>
      <c r="K1740" s="2"/>
      <c r="L1740" s="2"/>
      <c r="M1740" s="2"/>
      <c r="N1740" s="2"/>
      <c r="O1740" s="2"/>
      <c r="P1740" s="2"/>
      <c r="Q1740" s="2"/>
      <c r="R1740" s="2"/>
      <c r="S1740" s="2"/>
      <c r="T1740" s="2"/>
      <c r="U1740" s="2"/>
      <c r="V1740" s="2"/>
      <c r="W1740" s="2"/>
      <c r="X1740" s="2"/>
      <c r="Y1740" s="2"/>
      <c r="Z1740" s="2"/>
      <c r="AA1740" s="2"/>
      <c r="AB1740" s="2"/>
      <c r="AC1740" s="2"/>
      <c r="AD1740" s="2"/>
      <c r="AE1740" s="2"/>
      <c r="AF1740" s="2"/>
      <c r="AG1740" s="2"/>
      <c r="AH1740" s="2"/>
      <c r="AI1740" s="2"/>
      <c r="AJ1740" s="2"/>
      <c r="AK1740" s="2"/>
      <c r="AL1740" s="2"/>
      <c r="AM1740" s="2"/>
      <c r="AN1740" s="2"/>
      <c r="AO1740" s="2"/>
      <c r="AP1740" s="2"/>
      <c r="AQ1740" s="2"/>
      <c r="AR1740" s="2"/>
      <c r="AS1740" s="2"/>
    </row>
    <row r="1741" spans="1:45" ht="14.25" x14ac:dyDescent="0.2">
      <c r="A1741" s="2"/>
      <c r="B1741" s="2"/>
      <c r="C1741" s="2"/>
      <c r="D1741" s="2"/>
      <c r="E1741" s="2"/>
      <c r="F1741" s="2"/>
      <c r="G1741" s="2"/>
      <c r="H1741" s="2"/>
      <c r="I1741" s="2"/>
      <c r="J1741" s="2"/>
      <c r="K1741" s="2"/>
      <c r="L1741" s="2"/>
      <c r="M1741" s="2"/>
      <c r="N1741" s="2"/>
      <c r="O1741" s="2"/>
      <c r="P1741" s="2"/>
      <c r="Q1741" s="2"/>
      <c r="R1741" s="2"/>
      <c r="S1741" s="2"/>
      <c r="T1741" s="2"/>
      <c r="U1741" s="2"/>
      <c r="V1741" s="2"/>
      <c r="W1741" s="2"/>
      <c r="X1741" s="2"/>
      <c r="Y1741" s="2"/>
      <c r="Z1741" s="2"/>
      <c r="AA1741" s="2"/>
      <c r="AB1741" s="2"/>
      <c r="AC1741" s="2"/>
      <c r="AD1741" s="2"/>
      <c r="AE1741" s="2"/>
      <c r="AF1741" s="2"/>
      <c r="AG1741" s="2"/>
      <c r="AH1741" s="2"/>
      <c r="AI1741" s="2"/>
      <c r="AJ1741" s="2"/>
      <c r="AK1741" s="2"/>
      <c r="AL1741" s="2"/>
      <c r="AM1741" s="2"/>
      <c r="AN1741" s="2"/>
      <c r="AO1741" s="2"/>
      <c r="AP1741" s="2"/>
      <c r="AQ1741" s="2"/>
      <c r="AR1741" s="2"/>
      <c r="AS1741" s="2"/>
    </row>
    <row r="1742" spans="1:45" ht="14.25" x14ac:dyDescent="0.2">
      <c r="A1742" s="2"/>
      <c r="B1742" s="2"/>
      <c r="C1742" s="2"/>
      <c r="D1742" s="2"/>
      <c r="E1742" s="2"/>
      <c r="F1742" s="2"/>
      <c r="G1742" s="2"/>
      <c r="H1742" s="2"/>
      <c r="I1742" s="2"/>
      <c r="J1742" s="2"/>
      <c r="K1742" s="2"/>
      <c r="L1742" s="2"/>
      <c r="M1742" s="2"/>
      <c r="N1742" s="2"/>
      <c r="O1742" s="2"/>
      <c r="P1742" s="2"/>
      <c r="Q1742" s="2"/>
      <c r="R1742" s="2"/>
      <c r="S1742" s="2"/>
      <c r="T1742" s="2"/>
      <c r="U1742" s="2"/>
      <c r="V1742" s="2"/>
      <c r="W1742" s="2"/>
      <c r="X1742" s="2"/>
      <c r="Y1742" s="2"/>
      <c r="Z1742" s="2"/>
      <c r="AA1742" s="2"/>
      <c r="AB1742" s="2"/>
      <c r="AC1742" s="2"/>
      <c r="AD1742" s="2"/>
      <c r="AE1742" s="2"/>
      <c r="AF1742" s="2"/>
      <c r="AG1742" s="2"/>
      <c r="AH1742" s="2"/>
      <c r="AI1742" s="2"/>
      <c r="AJ1742" s="2"/>
      <c r="AK1742" s="2"/>
      <c r="AL1742" s="2"/>
      <c r="AM1742" s="2"/>
      <c r="AN1742" s="2"/>
      <c r="AO1742" s="2"/>
      <c r="AP1742" s="2"/>
      <c r="AQ1742" s="2"/>
      <c r="AR1742" s="2"/>
      <c r="AS1742" s="2"/>
    </row>
    <row r="1743" spans="1:45" ht="14.25" x14ac:dyDescent="0.2">
      <c r="A1743" s="2"/>
      <c r="B1743" s="2"/>
      <c r="C1743" s="2"/>
      <c r="D1743" s="2"/>
      <c r="E1743" s="2"/>
      <c r="F1743" s="2"/>
      <c r="G1743" s="2"/>
      <c r="H1743" s="2"/>
      <c r="I1743" s="2"/>
      <c r="J1743" s="2"/>
      <c r="K1743" s="2"/>
      <c r="L1743" s="2"/>
      <c r="M1743" s="2"/>
      <c r="N1743" s="2"/>
      <c r="O1743" s="2"/>
      <c r="P1743" s="2"/>
      <c r="Q1743" s="2"/>
      <c r="R1743" s="2"/>
      <c r="S1743" s="2"/>
      <c r="T1743" s="2"/>
      <c r="U1743" s="2"/>
      <c r="V1743" s="2"/>
      <c r="W1743" s="2"/>
      <c r="X1743" s="2"/>
      <c r="Y1743" s="2"/>
      <c r="Z1743" s="2"/>
      <c r="AA1743" s="2"/>
      <c r="AB1743" s="2"/>
      <c r="AC1743" s="2"/>
      <c r="AD1743" s="2"/>
      <c r="AE1743" s="2"/>
      <c r="AF1743" s="2"/>
      <c r="AG1743" s="2"/>
      <c r="AH1743" s="2"/>
      <c r="AI1743" s="2"/>
      <c r="AJ1743" s="2"/>
      <c r="AK1743" s="2"/>
      <c r="AL1743" s="2"/>
      <c r="AM1743" s="2"/>
      <c r="AN1743" s="2"/>
      <c r="AO1743" s="2"/>
      <c r="AP1743" s="2"/>
      <c r="AQ1743" s="2"/>
      <c r="AR1743" s="2"/>
      <c r="AS1743" s="2"/>
    </row>
    <row r="1744" spans="1:45" ht="14.25" x14ac:dyDescent="0.2">
      <c r="A1744" s="2"/>
      <c r="B1744" s="2"/>
      <c r="C1744" s="2"/>
      <c r="D1744" s="2"/>
      <c r="E1744" s="2"/>
      <c r="F1744" s="2"/>
      <c r="G1744" s="2"/>
      <c r="H1744" s="2"/>
      <c r="I1744" s="2"/>
      <c r="J1744" s="2"/>
      <c r="K1744" s="2"/>
      <c r="L1744" s="2"/>
      <c r="M1744" s="2"/>
      <c r="N1744" s="2"/>
      <c r="O1744" s="2"/>
      <c r="P1744" s="2"/>
      <c r="Q1744" s="2"/>
      <c r="R1744" s="2"/>
      <c r="S1744" s="2"/>
      <c r="T1744" s="2"/>
      <c r="U1744" s="2"/>
      <c r="V1744" s="2"/>
      <c r="W1744" s="2"/>
      <c r="X1744" s="2"/>
      <c r="Y1744" s="2"/>
      <c r="Z1744" s="2"/>
      <c r="AA1744" s="2"/>
      <c r="AB1744" s="2"/>
      <c r="AC1744" s="2"/>
      <c r="AD1744" s="2"/>
      <c r="AE1744" s="2"/>
      <c r="AF1744" s="2"/>
      <c r="AG1744" s="2"/>
      <c r="AH1744" s="2"/>
      <c r="AI1744" s="2"/>
      <c r="AJ1744" s="2"/>
      <c r="AK1744" s="2"/>
      <c r="AL1744" s="2"/>
      <c r="AM1744" s="2"/>
      <c r="AN1744" s="2"/>
      <c r="AO1744" s="2"/>
      <c r="AP1744" s="2"/>
      <c r="AQ1744" s="2"/>
      <c r="AR1744" s="2"/>
      <c r="AS1744" s="2"/>
    </row>
    <row r="1745" spans="1:45" ht="14.25" x14ac:dyDescent="0.2">
      <c r="A1745" s="2"/>
      <c r="B1745" s="2"/>
      <c r="C1745" s="2"/>
      <c r="D1745" s="2"/>
      <c r="E1745" s="2"/>
      <c r="F1745" s="2"/>
      <c r="G1745" s="2"/>
      <c r="H1745" s="2"/>
      <c r="I1745" s="2"/>
      <c r="J1745" s="2"/>
      <c r="K1745" s="2"/>
      <c r="L1745" s="2"/>
      <c r="M1745" s="2"/>
      <c r="N1745" s="2"/>
      <c r="O1745" s="2"/>
      <c r="P1745" s="2"/>
      <c r="Q1745" s="2"/>
      <c r="R1745" s="2"/>
      <c r="S1745" s="2"/>
      <c r="T1745" s="2"/>
      <c r="U1745" s="2"/>
      <c r="V1745" s="2"/>
      <c r="W1745" s="2"/>
      <c r="X1745" s="2"/>
      <c r="Y1745" s="2"/>
      <c r="Z1745" s="2"/>
      <c r="AA1745" s="2"/>
      <c r="AB1745" s="2"/>
      <c r="AC1745" s="2"/>
      <c r="AD1745" s="2"/>
      <c r="AE1745" s="2"/>
      <c r="AF1745" s="2"/>
      <c r="AG1745" s="2"/>
      <c r="AH1745" s="2"/>
      <c r="AI1745" s="2"/>
      <c r="AJ1745" s="2"/>
      <c r="AK1745" s="2"/>
      <c r="AL1745" s="2"/>
      <c r="AM1745" s="2"/>
      <c r="AN1745" s="2"/>
      <c r="AO1745" s="2"/>
      <c r="AP1745" s="2"/>
      <c r="AQ1745" s="2"/>
      <c r="AR1745" s="2"/>
      <c r="AS1745" s="2"/>
    </row>
    <row r="1746" spans="1:45" ht="14.25" x14ac:dyDescent="0.2">
      <c r="A1746" s="2"/>
      <c r="B1746" s="2"/>
      <c r="C1746" s="2"/>
      <c r="D1746" s="2"/>
      <c r="E1746" s="2"/>
      <c r="F1746" s="2"/>
      <c r="G1746" s="2"/>
      <c r="H1746" s="2"/>
      <c r="I1746" s="2"/>
      <c r="J1746" s="2"/>
      <c r="K1746" s="2"/>
      <c r="L1746" s="2"/>
      <c r="M1746" s="2"/>
      <c r="N1746" s="2"/>
      <c r="O1746" s="2"/>
      <c r="P1746" s="2"/>
      <c r="Q1746" s="2"/>
      <c r="R1746" s="2"/>
      <c r="S1746" s="2"/>
      <c r="T1746" s="2"/>
      <c r="U1746" s="2"/>
      <c r="V1746" s="2"/>
      <c r="W1746" s="2"/>
      <c r="X1746" s="2"/>
      <c r="Y1746" s="2"/>
      <c r="Z1746" s="2"/>
      <c r="AA1746" s="2"/>
      <c r="AB1746" s="2"/>
      <c r="AC1746" s="2"/>
      <c r="AD1746" s="2"/>
      <c r="AE1746" s="2"/>
      <c r="AF1746" s="2"/>
      <c r="AG1746" s="2"/>
      <c r="AH1746" s="2"/>
      <c r="AI1746" s="2"/>
      <c r="AJ1746" s="2"/>
      <c r="AK1746" s="2"/>
      <c r="AL1746" s="2"/>
      <c r="AM1746" s="2"/>
      <c r="AN1746" s="2"/>
      <c r="AO1746" s="2"/>
      <c r="AP1746" s="2"/>
      <c r="AQ1746" s="2"/>
      <c r="AR1746" s="2"/>
      <c r="AS1746" s="2"/>
    </row>
    <row r="1747" spans="1:45" ht="14.25" x14ac:dyDescent="0.2">
      <c r="A1747" s="2"/>
      <c r="B1747" s="2"/>
      <c r="C1747" s="2"/>
      <c r="D1747" s="2"/>
      <c r="E1747" s="2"/>
      <c r="F1747" s="2"/>
      <c r="G1747" s="2"/>
      <c r="H1747" s="2"/>
      <c r="I1747" s="2"/>
      <c r="J1747" s="2"/>
      <c r="K1747" s="2"/>
      <c r="L1747" s="2"/>
      <c r="M1747" s="2"/>
      <c r="N1747" s="2"/>
      <c r="O1747" s="2"/>
      <c r="P1747" s="2"/>
      <c r="Q1747" s="2"/>
      <c r="R1747" s="2"/>
      <c r="S1747" s="2"/>
      <c r="T1747" s="2"/>
      <c r="U1747" s="2"/>
      <c r="V1747" s="2"/>
      <c r="W1747" s="2"/>
      <c r="X1747" s="2"/>
      <c r="Y1747" s="2"/>
      <c r="Z1747" s="2"/>
      <c r="AA1747" s="2"/>
      <c r="AB1747" s="2"/>
      <c r="AC1747" s="2"/>
      <c r="AD1747" s="2"/>
      <c r="AE1747" s="2"/>
      <c r="AF1747" s="2"/>
      <c r="AG1747" s="2"/>
      <c r="AH1747" s="2"/>
      <c r="AI1747" s="2"/>
      <c r="AJ1747" s="2"/>
      <c r="AK1747" s="2"/>
      <c r="AL1747" s="2"/>
      <c r="AM1747" s="2"/>
      <c r="AN1747" s="2"/>
      <c r="AO1747" s="2"/>
      <c r="AP1747" s="2"/>
      <c r="AQ1747" s="2"/>
      <c r="AR1747" s="2"/>
      <c r="AS1747" s="2"/>
    </row>
    <row r="1748" spans="1:45" ht="14.25" x14ac:dyDescent="0.2">
      <c r="A1748" s="2"/>
      <c r="B1748" s="2"/>
      <c r="C1748" s="2"/>
      <c r="D1748" s="2"/>
      <c r="E1748" s="2"/>
      <c r="F1748" s="2"/>
      <c r="G1748" s="2"/>
      <c r="H1748" s="2"/>
      <c r="I1748" s="2"/>
      <c r="J1748" s="2"/>
      <c r="K1748" s="2"/>
      <c r="L1748" s="2"/>
      <c r="M1748" s="2"/>
      <c r="N1748" s="2"/>
      <c r="O1748" s="2"/>
      <c r="P1748" s="2"/>
      <c r="Q1748" s="2"/>
      <c r="R1748" s="2"/>
      <c r="S1748" s="2"/>
      <c r="T1748" s="2"/>
      <c r="U1748" s="2"/>
      <c r="V1748" s="2"/>
      <c r="W1748" s="2"/>
      <c r="X1748" s="2"/>
      <c r="Y1748" s="2"/>
      <c r="Z1748" s="2"/>
      <c r="AA1748" s="2"/>
      <c r="AB1748" s="2"/>
      <c r="AC1748" s="2"/>
      <c r="AD1748" s="2"/>
      <c r="AE1748" s="2"/>
      <c r="AF1748" s="2"/>
      <c r="AG1748" s="2"/>
      <c r="AH1748" s="2"/>
      <c r="AI1748" s="2"/>
      <c r="AJ1748" s="2"/>
      <c r="AK1748" s="2"/>
      <c r="AL1748" s="2"/>
      <c r="AM1748" s="2"/>
      <c r="AN1748" s="2"/>
      <c r="AO1748" s="2"/>
      <c r="AP1748" s="2"/>
      <c r="AQ1748" s="2"/>
      <c r="AR1748" s="2"/>
      <c r="AS1748" s="2"/>
    </row>
    <row r="1749" spans="1:45" ht="14.25" x14ac:dyDescent="0.2">
      <c r="A1749" s="2"/>
      <c r="B1749" s="2"/>
      <c r="C1749" s="2"/>
      <c r="D1749" s="2"/>
      <c r="E1749" s="2"/>
      <c r="F1749" s="2"/>
      <c r="G1749" s="2"/>
      <c r="H1749" s="2"/>
      <c r="I1749" s="2"/>
      <c r="J1749" s="2"/>
      <c r="K1749" s="2"/>
      <c r="L1749" s="2"/>
      <c r="M1749" s="2"/>
      <c r="N1749" s="2"/>
      <c r="O1749" s="2"/>
      <c r="P1749" s="2"/>
      <c r="Q1749" s="2"/>
      <c r="R1749" s="2"/>
      <c r="S1749" s="2"/>
      <c r="T1749" s="2"/>
      <c r="U1749" s="2"/>
      <c r="V1749" s="2"/>
      <c r="W1749" s="2"/>
      <c r="X1749" s="2"/>
      <c r="Y1749" s="2"/>
      <c r="Z1749" s="2"/>
      <c r="AA1749" s="2"/>
      <c r="AB1749" s="2"/>
      <c r="AC1749" s="2"/>
      <c r="AD1749" s="2"/>
      <c r="AE1749" s="2"/>
      <c r="AF1749" s="2"/>
      <c r="AG1749" s="2"/>
      <c r="AH1749" s="2"/>
      <c r="AI1749" s="2"/>
      <c r="AJ1749" s="2"/>
      <c r="AK1749" s="2"/>
      <c r="AL1749" s="2"/>
      <c r="AM1749" s="2"/>
      <c r="AN1749" s="2"/>
      <c r="AO1749" s="2"/>
      <c r="AP1749" s="2"/>
      <c r="AQ1749" s="2"/>
      <c r="AR1749" s="2"/>
      <c r="AS1749" s="2"/>
    </row>
    <row r="1750" spans="1:45" ht="14.25" x14ac:dyDescent="0.2">
      <c r="A1750" s="2"/>
      <c r="B1750" s="2"/>
      <c r="C1750" s="2"/>
      <c r="D1750" s="2"/>
      <c r="E1750" s="2"/>
      <c r="F1750" s="2"/>
      <c r="G1750" s="2"/>
      <c r="H1750" s="2"/>
      <c r="I1750" s="2"/>
      <c r="J1750" s="2"/>
      <c r="K1750" s="2"/>
      <c r="L1750" s="2"/>
      <c r="M1750" s="2"/>
      <c r="N1750" s="2"/>
      <c r="O1750" s="2"/>
      <c r="P1750" s="2"/>
      <c r="Q1750" s="2"/>
      <c r="R1750" s="2"/>
      <c r="S1750" s="2"/>
      <c r="T1750" s="2"/>
      <c r="U1750" s="2"/>
      <c r="V1750" s="2"/>
      <c r="W1750" s="2"/>
      <c r="X1750" s="2"/>
      <c r="Y1750" s="2"/>
      <c r="Z1750" s="2"/>
      <c r="AA1750" s="2"/>
      <c r="AB1750" s="2"/>
      <c r="AC1750" s="2"/>
      <c r="AD1750" s="2"/>
      <c r="AE1750" s="2"/>
      <c r="AF1750" s="2"/>
      <c r="AG1750" s="2"/>
      <c r="AH1750" s="2"/>
      <c r="AI1750" s="2"/>
      <c r="AJ1750" s="2"/>
      <c r="AK1750" s="2"/>
      <c r="AL1750" s="2"/>
      <c r="AM1750" s="2"/>
      <c r="AN1750" s="2"/>
      <c r="AO1750" s="2"/>
      <c r="AP1750" s="2"/>
      <c r="AQ1750" s="2"/>
      <c r="AR1750" s="2"/>
      <c r="AS1750" s="2"/>
    </row>
    <row r="1751" spans="1:45" ht="14.25" x14ac:dyDescent="0.2">
      <c r="A1751" s="2"/>
      <c r="B1751" s="2"/>
      <c r="C1751" s="2"/>
      <c r="D1751" s="2"/>
      <c r="E1751" s="2"/>
      <c r="F1751" s="2"/>
      <c r="G1751" s="2"/>
      <c r="H1751" s="2"/>
      <c r="I1751" s="2"/>
      <c r="J1751" s="2"/>
      <c r="K1751" s="2"/>
      <c r="L1751" s="2"/>
      <c r="M1751" s="2"/>
      <c r="N1751" s="2"/>
      <c r="O1751" s="2"/>
      <c r="P1751" s="2"/>
      <c r="Q1751" s="2"/>
      <c r="R1751" s="2"/>
      <c r="S1751" s="2"/>
      <c r="T1751" s="2"/>
      <c r="U1751" s="2"/>
      <c r="V1751" s="2"/>
      <c r="W1751" s="2"/>
      <c r="X1751" s="2"/>
      <c r="Y1751" s="2"/>
      <c r="Z1751" s="2"/>
      <c r="AA1751" s="2"/>
      <c r="AB1751" s="2"/>
      <c r="AC1751" s="2"/>
      <c r="AD1751" s="2"/>
      <c r="AE1751" s="2"/>
      <c r="AF1751" s="2"/>
      <c r="AG1751" s="2"/>
      <c r="AH1751" s="2"/>
      <c r="AI1751" s="2"/>
      <c r="AJ1751" s="2"/>
      <c r="AK1751" s="2"/>
      <c r="AL1751" s="2"/>
      <c r="AM1751" s="2"/>
      <c r="AN1751" s="2"/>
      <c r="AO1751" s="2"/>
      <c r="AP1751" s="2"/>
      <c r="AQ1751" s="2"/>
      <c r="AR1751" s="2"/>
      <c r="AS1751" s="2"/>
    </row>
  </sheetData>
  <mergeCells count="25">
    <mergeCell ref="A23:AT23"/>
    <mergeCell ref="A13:V13"/>
    <mergeCell ref="W13:AT13"/>
    <mergeCell ref="A14:AT14"/>
    <mergeCell ref="A15:AT15"/>
    <mergeCell ref="A16:AT16"/>
    <mergeCell ref="A17:AT17"/>
    <mergeCell ref="A18:AT18"/>
    <mergeCell ref="A19:AT19"/>
    <mergeCell ref="A20:AT20"/>
    <mergeCell ref="A21:AT21"/>
    <mergeCell ref="A22:AT22"/>
    <mergeCell ref="A12:V12"/>
    <mergeCell ref="W12:AT12"/>
    <mergeCell ref="A1:AS1"/>
    <mergeCell ref="A2:P2"/>
    <mergeCell ref="AF2:AT2"/>
    <mergeCell ref="A4:AS4"/>
    <mergeCell ref="A8:V8"/>
    <mergeCell ref="W8:AT8"/>
    <mergeCell ref="A9:V9"/>
    <mergeCell ref="W9:AG9"/>
    <mergeCell ref="AI9:AT9"/>
    <mergeCell ref="A10:AT10"/>
    <mergeCell ref="A11:AT11"/>
  </mergeCells>
  <pageMargins left="0.7" right="0.7" top="0.75" bottom="0.75" header="0.3" footer="0.3"/>
  <pageSetup scale="97" orientation="landscape" r:id="rId1"/>
  <headerFooter>
    <oddHeader>&amp;CREDACTED – FOR PUBLIC INSPECTION &amp;R
REVISION</oddHeader>
    <firstHeader>&amp;C&amp;11REDACTED - FOR PUBLIC INSPECTION</first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8295B-62EE-4077-8800-90B6AA1CC1A4}">
  <dimension ref="A1:AT27"/>
  <sheetViews>
    <sheetView view="pageLayout" zoomScaleNormal="100" zoomScaleSheetLayoutView="100" workbookViewId="0">
      <selection sqref="A1:AS1"/>
    </sheetView>
  </sheetViews>
  <sheetFormatPr defaultRowHeight="12.75" x14ac:dyDescent="0.2"/>
  <cols>
    <col min="1" max="46" width="2.7109375" customWidth="1"/>
    <col min="257" max="302" width="2.7109375" customWidth="1"/>
    <col min="513" max="558" width="2.7109375" customWidth="1"/>
    <col min="769" max="814" width="2.7109375" customWidth="1"/>
    <col min="1025" max="1070" width="2.7109375" customWidth="1"/>
    <col min="1281" max="1326" width="2.7109375" customWidth="1"/>
    <col min="1537" max="1582" width="2.7109375" customWidth="1"/>
    <col min="1793" max="1838" width="2.7109375" customWidth="1"/>
    <col min="2049" max="2094" width="2.7109375" customWidth="1"/>
    <col min="2305" max="2350" width="2.7109375" customWidth="1"/>
    <col min="2561" max="2606" width="2.7109375" customWidth="1"/>
    <col min="2817" max="2862" width="2.7109375" customWidth="1"/>
    <col min="3073" max="3118" width="2.7109375" customWidth="1"/>
    <col min="3329" max="3374" width="2.7109375" customWidth="1"/>
    <col min="3585" max="3630" width="2.7109375" customWidth="1"/>
    <col min="3841" max="3886" width="2.7109375" customWidth="1"/>
    <col min="4097" max="4142" width="2.7109375" customWidth="1"/>
    <col min="4353" max="4398" width="2.7109375" customWidth="1"/>
    <col min="4609" max="4654" width="2.7109375" customWidth="1"/>
    <col min="4865" max="4910" width="2.7109375" customWidth="1"/>
    <col min="5121" max="5166" width="2.7109375" customWidth="1"/>
    <col min="5377" max="5422" width="2.7109375" customWidth="1"/>
    <col min="5633" max="5678" width="2.7109375" customWidth="1"/>
    <col min="5889" max="5934" width="2.7109375" customWidth="1"/>
    <col min="6145" max="6190" width="2.7109375" customWidth="1"/>
    <col min="6401" max="6446" width="2.7109375" customWidth="1"/>
    <col min="6657" max="6702" width="2.7109375" customWidth="1"/>
    <col min="6913" max="6958" width="2.7109375" customWidth="1"/>
    <col min="7169" max="7214" width="2.7109375" customWidth="1"/>
    <col min="7425" max="7470" width="2.7109375" customWidth="1"/>
    <col min="7681" max="7726" width="2.7109375" customWidth="1"/>
    <col min="7937" max="7982" width="2.7109375" customWidth="1"/>
    <col min="8193" max="8238" width="2.7109375" customWidth="1"/>
    <col min="8449" max="8494" width="2.7109375" customWidth="1"/>
    <col min="8705" max="8750" width="2.7109375" customWidth="1"/>
    <col min="8961" max="9006" width="2.7109375" customWidth="1"/>
    <col min="9217" max="9262" width="2.7109375" customWidth="1"/>
    <col min="9473" max="9518" width="2.7109375" customWidth="1"/>
    <col min="9729" max="9774" width="2.7109375" customWidth="1"/>
    <col min="9985" max="10030" width="2.7109375" customWidth="1"/>
    <col min="10241" max="10286" width="2.7109375" customWidth="1"/>
    <col min="10497" max="10542" width="2.7109375" customWidth="1"/>
    <col min="10753" max="10798" width="2.7109375" customWidth="1"/>
    <col min="11009" max="11054" width="2.7109375" customWidth="1"/>
    <col min="11265" max="11310" width="2.7109375" customWidth="1"/>
    <col min="11521" max="11566" width="2.7109375" customWidth="1"/>
    <col min="11777" max="11822" width="2.7109375" customWidth="1"/>
    <col min="12033" max="12078" width="2.7109375" customWidth="1"/>
    <col min="12289" max="12334" width="2.7109375" customWidth="1"/>
    <col min="12545" max="12590" width="2.7109375" customWidth="1"/>
    <col min="12801" max="12846" width="2.7109375" customWidth="1"/>
    <col min="13057" max="13102" width="2.7109375" customWidth="1"/>
    <col min="13313" max="13358" width="2.7109375" customWidth="1"/>
    <col min="13569" max="13614" width="2.7109375" customWidth="1"/>
    <col min="13825" max="13870" width="2.7109375" customWidth="1"/>
    <col min="14081" max="14126" width="2.7109375" customWidth="1"/>
    <col min="14337" max="14382" width="2.7109375" customWidth="1"/>
    <col min="14593" max="14638" width="2.7109375" customWidth="1"/>
    <col min="14849" max="14894" width="2.7109375" customWidth="1"/>
    <col min="15105" max="15150" width="2.7109375" customWidth="1"/>
    <col min="15361" max="15406" width="2.7109375" customWidth="1"/>
    <col min="15617" max="15662" width="2.7109375" customWidth="1"/>
    <col min="15873" max="15918" width="2.7109375" customWidth="1"/>
    <col min="16129" max="16174" width="2.7109375" customWidth="1"/>
  </cols>
  <sheetData>
    <row r="1" spans="1:46" ht="14.25"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row>
    <row r="2" spans="1:46" ht="14.25"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row>
    <row r="3" spans="1:46" ht="14.25" x14ac:dyDescent="0.2">
      <c r="A3" s="103" t="s">
        <v>569</v>
      </c>
      <c r="B3" s="103"/>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3"/>
      <c r="AQ3" s="103"/>
      <c r="AR3" s="103"/>
      <c r="AS3" s="103"/>
      <c r="AT3" s="103"/>
    </row>
    <row r="4" spans="1:46" ht="14.25" x14ac:dyDescent="0.2">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row>
    <row r="5" spans="1:46" ht="125.25" customHeight="1" x14ac:dyDescent="0.2">
      <c r="A5" s="104" t="s">
        <v>570</v>
      </c>
      <c r="B5" s="105"/>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row>
    <row r="6" spans="1:46" ht="14.25" x14ac:dyDescent="0.2">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row>
    <row r="7" spans="1:46" ht="48" customHeight="1" x14ac:dyDescent="0.2">
      <c r="A7" s="106" t="s">
        <v>571</v>
      </c>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row>
    <row r="8" spans="1:46" ht="14.25" x14ac:dyDescent="0.2">
      <c r="A8" s="2"/>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row>
    <row r="9" spans="1:46" ht="14.25" x14ac:dyDescent="0.2">
      <c r="A9" s="103"/>
      <c r="B9" s="103"/>
      <c r="C9" s="103"/>
      <c r="D9" s="103"/>
      <c r="E9" s="103"/>
      <c r="F9" s="103"/>
      <c r="G9" s="103"/>
      <c r="H9" s="103"/>
      <c r="I9" s="103"/>
      <c r="J9" s="103"/>
      <c r="K9" s="103"/>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03"/>
      <c r="AR9" s="103"/>
      <c r="AS9" s="103"/>
      <c r="AT9" s="103"/>
    </row>
    <row r="10" spans="1:46" ht="14.25" x14ac:dyDescent="0.2">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row>
    <row r="11" spans="1:46" ht="14.25"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row>
    <row r="12" spans="1:46" ht="14.25"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row>
    <row r="13" spans="1:46" ht="14.25"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row>
    <row r="14" spans="1:46" ht="14.25"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row>
    <row r="15" spans="1:46" ht="14.25"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row>
    <row r="16" spans="1:46" ht="14.25"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row>
    <row r="17" spans="1:45" ht="14.25"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row>
    <row r="18" spans="1:45" ht="14.25"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row>
    <row r="19" spans="1:45" ht="14.25"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row>
    <row r="20" spans="1:45" ht="14.25" x14ac:dyDescent="0.2">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row>
    <row r="21" spans="1:45" ht="14.25" x14ac:dyDescent="0.2">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row>
    <row r="22" spans="1:45" ht="14.25"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row>
    <row r="23" spans="1:45" ht="14.25" x14ac:dyDescent="0.2">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row>
    <row r="24" spans="1:45" ht="14.25" x14ac:dyDescent="0.2">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row>
    <row r="25" spans="1:45" ht="14.25" x14ac:dyDescent="0.2">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row>
    <row r="26" spans="1:45" ht="14.25" x14ac:dyDescent="0.2">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row>
    <row r="27" spans="1:45" ht="14.25" x14ac:dyDescent="0.2">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row>
  </sheetData>
  <mergeCells count="4">
    <mergeCell ref="A3:AT3"/>
    <mergeCell ref="A5:AT5"/>
    <mergeCell ref="A7:AT7"/>
    <mergeCell ref="A9:AT9"/>
  </mergeCells>
  <pageMargins left="0.7" right="0.7" top="0.75" bottom="0.75" header="0.3" footer="0.3"/>
  <pageSetup orientation="landscape" r:id="rId1"/>
  <headerFooter>
    <oddHeader>&amp;C&amp;11REDACTED - FOR PUBLIC INSPECTION</oddHeader>
    <oddFooter>&amp;C9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7814D-9D62-414D-BE39-6882E0769EE4}">
  <dimension ref="A1:AI363"/>
  <sheetViews>
    <sheetView view="pageLayout" zoomScaleNormal="100" zoomScaleSheetLayoutView="100" workbookViewId="0">
      <selection sqref="A1:AS1"/>
    </sheetView>
  </sheetViews>
  <sheetFormatPr defaultRowHeight="12.75" x14ac:dyDescent="0.2"/>
  <cols>
    <col min="1" max="13" width="2.5703125" customWidth="1"/>
    <col min="14" max="14" width="4.28515625" customWidth="1"/>
    <col min="15" max="15" width="3.140625" customWidth="1"/>
    <col min="16" max="18" width="2.5703125" customWidth="1"/>
    <col min="19" max="19" width="2.7109375" customWidth="1"/>
    <col min="20" max="20" width="3.140625" customWidth="1"/>
    <col min="21" max="33" width="2.5703125" customWidth="1"/>
    <col min="34" max="34" width="3.28515625" customWidth="1"/>
    <col min="35" max="35" width="2.5703125" customWidth="1"/>
    <col min="257" max="269" width="2.5703125" customWidth="1"/>
    <col min="270" max="270" width="4.28515625" customWidth="1"/>
    <col min="271" max="271" width="3.140625" customWidth="1"/>
    <col min="272" max="274" width="2.5703125" customWidth="1"/>
    <col min="275" max="275" width="2.7109375" customWidth="1"/>
    <col min="276" max="276" width="3.140625" customWidth="1"/>
    <col min="277" max="289" width="2.5703125" customWidth="1"/>
    <col min="290" max="290" width="3.28515625" customWidth="1"/>
    <col min="291" max="291" width="2.5703125" customWidth="1"/>
    <col min="513" max="525" width="2.5703125" customWidth="1"/>
    <col min="526" max="526" width="4.28515625" customWidth="1"/>
    <col min="527" max="527" width="3.140625" customWidth="1"/>
    <col min="528" max="530" width="2.5703125" customWidth="1"/>
    <col min="531" max="531" width="2.7109375" customWidth="1"/>
    <col min="532" max="532" width="3.140625" customWidth="1"/>
    <col min="533" max="545" width="2.5703125" customWidth="1"/>
    <col min="546" max="546" width="3.28515625" customWidth="1"/>
    <col min="547" max="547" width="2.5703125" customWidth="1"/>
    <col min="769" max="781" width="2.5703125" customWidth="1"/>
    <col min="782" max="782" width="4.28515625" customWidth="1"/>
    <col min="783" max="783" width="3.140625" customWidth="1"/>
    <col min="784" max="786" width="2.5703125" customWidth="1"/>
    <col min="787" max="787" width="2.7109375" customWidth="1"/>
    <col min="788" max="788" width="3.140625" customWidth="1"/>
    <col min="789" max="801" width="2.5703125" customWidth="1"/>
    <col min="802" max="802" width="3.28515625" customWidth="1"/>
    <col min="803" max="803" width="2.5703125" customWidth="1"/>
    <col min="1025" max="1037" width="2.5703125" customWidth="1"/>
    <col min="1038" max="1038" width="4.28515625" customWidth="1"/>
    <col min="1039" max="1039" width="3.140625" customWidth="1"/>
    <col min="1040" max="1042" width="2.5703125" customWidth="1"/>
    <col min="1043" max="1043" width="2.7109375" customWidth="1"/>
    <col min="1044" max="1044" width="3.140625" customWidth="1"/>
    <col min="1045" max="1057" width="2.5703125" customWidth="1"/>
    <col min="1058" max="1058" width="3.28515625" customWidth="1"/>
    <col min="1059" max="1059" width="2.5703125" customWidth="1"/>
    <col min="1281" max="1293" width="2.5703125" customWidth="1"/>
    <col min="1294" max="1294" width="4.28515625" customWidth="1"/>
    <col min="1295" max="1295" width="3.140625" customWidth="1"/>
    <col min="1296" max="1298" width="2.5703125" customWidth="1"/>
    <col min="1299" max="1299" width="2.7109375" customWidth="1"/>
    <col min="1300" max="1300" width="3.140625" customWidth="1"/>
    <col min="1301" max="1313" width="2.5703125" customWidth="1"/>
    <col min="1314" max="1314" width="3.28515625" customWidth="1"/>
    <col min="1315" max="1315" width="2.5703125" customWidth="1"/>
    <col min="1537" max="1549" width="2.5703125" customWidth="1"/>
    <col min="1550" max="1550" width="4.28515625" customWidth="1"/>
    <col min="1551" max="1551" width="3.140625" customWidth="1"/>
    <col min="1552" max="1554" width="2.5703125" customWidth="1"/>
    <col min="1555" max="1555" width="2.7109375" customWidth="1"/>
    <col min="1556" max="1556" width="3.140625" customWidth="1"/>
    <col min="1557" max="1569" width="2.5703125" customWidth="1"/>
    <col min="1570" max="1570" width="3.28515625" customWidth="1"/>
    <col min="1571" max="1571" width="2.5703125" customWidth="1"/>
    <col min="1793" max="1805" width="2.5703125" customWidth="1"/>
    <col min="1806" max="1806" width="4.28515625" customWidth="1"/>
    <col min="1807" max="1807" width="3.140625" customWidth="1"/>
    <col min="1808" max="1810" width="2.5703125" customWidth="1"/>
    <col min="1811" max="1811" width="2.7109375" customWidth="1"/>
    <col min="1812" max="1812" width="3.140625" customWidth="1"/>
    <col min="1813" max="1825" width="2.5703125" customWidth="1"/>
    <col min="1826" max="1826" width="3.28515625" customWidth="1"/>
    <col min="1827" max="1827" width="2.5703125" customWidth="1"/>
    <col min="2049" max="2061" width="2.5703125" customWidth="1"/>
    <col min="2062" max="2062" width="4.28515625" customWidth="1"/>
    <col min="2063" max="2063" width="3.140625" customWidth="1"/>
    <col min="2064" max="2066" width="2.5703125" customWidth="1"/>
    <col min="2067" max="2067" width="2.7109375" customWidth="1"/>
    <col min="2068" max="2068" width="3.140625" customWidth="1"/>
    <col min="2069" max="2081" width="2.5703125" customWidth="1"/>
    <col min="2082" max="2082" width="3.28515625" customWidth="1"/>
    <col min="2083" max="2083" width="2.5703125" customWidth="1"/>
    <col min="2305" max="2317" width="2.5703125" customWidth="1"/>
    <col min="2318" max="2318" width="4.28515625" customWidth="1"/>
    <col min="2319" max="2319" width="3.140625" customWidth="1"/>
    <col min="2320" max="2322" width="2.5703125" customWidth="1"/>
    <col min="2323" max="2323" width="2.7109375" customWidth="1"/>
    <col min="2324" max="2324" width="3.140625" customWidth="1"/>
    <col min="2325" max="2337" width="2.5703125" customWidth="1"/>
    <col min="2338" max="2338" width="3.28515625" customWidth="1"/>
    <col min="2339" max="2339" width="2.5703125" customWidth="1"/>
    <col min="2561" max="2573" width="2.5703125" customWidth="1"/>
    <col min="2574" max="2574" width="4.28515625" customWidth="1"/>
    <col min="2575" max="2575" width="3.140625" customWidth="1"/>
    <col min="2576" max="2578" width="2.5703125" customWidth="1"/>
    <col min="2579" max="2579" width="2.7109375" customWidth="1"/>
    <col min="2580" max="2580" width="3.140625" customWidth="1"/>
    <col min="2581" max="2593" width="2.5703125" customWidth="1"/>
    <col min="2594" max="2594" width="3.28515625" customWidth="1"/>
    <col min="2595" max="2595" width="2.5703125" customWidth="1"/>
    <col min="2817" max="2829" width="2.5703125" customWidth="1"/>
    <col min="2830" max="2830" width="4.28515625" customWidth="1"/>
    <col min="2831" max="2831" width="3.140625" customWidth="1"/>
    <col min="2832" max="2834" width="2.5703125" customWidth="1"/>
    <col min="2835" max="2835" width="2.7109375" customWidth="1"/>
    <col min="2836" max="2836" width="3.140625" customWidth="1"/>
    <col min="2837" max="2849" width="2.5703125" customWidth="1"/>
    <col min="2850" max="2850" width="3.28515625" customWidth="1"/>
    <col min="2851" max="2851" width="2.5703125" customWidth="1"/>
    <col min="3073" max="3085" width="2.5703125" customWidth="1"/>
    <col min="3086" max="3086" width="4.28515625" customWidth="1"/>
    <col min="3087" max="3087" width="3.140625" customWidth="1"/>
    <col min="3088" max="3090" width="2.5703125" customWidth="1"/>
    <col min="3091" max="3091" width="2.7109375" customWidth="1"/>
    <col min="3092" max="3092" width="3.140625" customWidth="1"/>
    <col min="3093" max="3105" width="2.5703125" customWidth="1"/>
    <col min="3106" max="3106" width="3.28515625" customWidth="1"/>
    <col min="3107" max="3107" width="2.5703125" customWidth="1"/>
    <col min="3329" max="3341" width="2.5703125" customWidth="1"/>
    <col min="3342" max="3342" width="4.28515625" customWidth="1"/>
    <col min="3343" max="3343" width="3.140625" customWidth="1"/>
    <col min="3344" max="3346" width="2.5703125" customWidth="1"/>
    <col min="3347" max="3347" width="2.7109375" customWidth="1"/>
    <col min="3348" max="3348" width="3.140625" customWidth="1"/>
    <col min="3349" max="3361" width="2.5703125" customWidth="1"/>
    <col min="3362" max="3362" width="3.28515625" customWidth="1"/>
    <col min="3363" max="3363" width="2.5703125" customWidth="1"/>
    <col min="3585" max="3597" width="2.5703125" customWidth="1"/>
    <col min="3598" max="3598" width="4.28515625" customWidth="1"/>
    <col min="3599" max="3599" width="3.140625" customWidth="1"/>
    <col min="3600" max="3602" width="2.5703125" customWidth="1"/>
    <col min="3603" max="3603" width="2.7109375" customWidth="1"/>
    <col min="3604" max="3604" width="3.140625" customWidth="1"/>
    <col min="3605" max="3617" width="2.5703125" customWidth="1"/>
    <col min="3618" max="3618" width="3.28515625" customWidth="1"/>
    <col min="3619" max="3619" width="2.5703125" customWidth="1"/>
    <col min="3841" max="3853" width="2.5703125" customWidth="1"/>
    <col min="3854" max="3854" width="4.28515625" customWidth="1"/>
    <col min="3855" max="3855" width="3.140625" customWidth="1"/>
    <col min="3856" max="3858" width="2.5703125" customWidth="1"/>
    <col min="3859" max="3859" width="2.7109375" customWidth="1"/>
    <col min="3860" max="3860" width="3.140625" customWidth="1"/>
    <col min="3861" max="3873" width="2.5703125" customWidth="1"/>
    <col min="3874" max="3874" width="3.28515625" customWidth="1"/>
    <col min="3875" max="3875" width="2.5703125" customWidth="1"/>
    <col min="4097" max="4109" width="2.5703125" customWidth="1"/>
    <col min="4110" max="4110" width="4.28515625" customWidth="1"/>
    <col min="4111" max="4111" width="3.140625" customWidth="1"/>
    <col min="4112" max="4114" width="2.5703125" customWidth="1"/>
    <col min="4115" max="4115" width="2.7109375" customWidth="1"/>
    <col min="4116" max="4116" width="3.140625" customWidth="1"/>
    <col min="4117" max="4129" width="2.5703125" customWidth="1"/>
    <col min="4130" max="4130" width="3.28515625" customWidth="1"/>
    <col min="4131" max="4131" width="2.5703125" customWidth="1"/>
    <col min="4353" max="4365" width="2.5703125" customWidth="1"/>
    <col min="4366" max="4366" width="4.28515625" customWidth="1"/>
    <col min="4367" max="4367" width="3.140625" customWidth="1"/>
    <col min="4368" max="4370" width="2.5703125" customWidth="1"/>
    <col min="4371" max="4371" width="2.7109375" customWidth="1"/>
    <col min="4372" max="4372" width="3.140625" customWidth="1"/>
    <col min="4373" max="4385" width="2.5703125" customWidth="1"/>
    <col min="4386" max="4386" width="3.28515625" customWidth="1"/>
    <col min="4387" max="4387" width="2.5703125" customWidth="1"/>
    <col min="4609" max="4621" width="2.5703125" customWidth="1"/>
    <col min="4622" max="4622" width="4.28515625" customWidth="1"/>
    <col min="4623" max="4623" width="3.140625" customWidth="1"/>
    <col min="4624" max="4626" width="2.5703125" customWidth="1"/>
    <col min="4627" max="4627" width="2.7109375" customWidth="1"/>
    <col min="4628" max="4628" width="3.140625" customWidth="1"/>
    <col min="4629" max="4641" width="2.5703125" customWidth="1"/>
    <col min="4642" max="4642" width="3.28515625" customWidth="1"/>
    <col min="4643" max="4643" width="2.5703125" customWidth="1"/>
    <col min="4865" max="4877" width="2.5703125" customWidth="1"/>
    <col min="4878" max="4878" width="4.28515625" customWidth="1"/>
    <col min="4879" max="4879" width="3.140625" customWidth="1"/>
    <col min="4880" max="4882" width="2.5703125" customWidth="1"/>
    <col min="4883" max="4883" width="2.7109375" customWidth="1"/>
    <col min="4884" max="4884" width="3.140625" customWidth="1"/>
    <col min="4885" max="4897" width="2.5703125" customWidth="1"/>
    <col min="4898" max="4898" width="3.28515625" customWidth="1"/>
    <col min="4899" max="4899" width="2.5703125" customWidth="1"/>
    <col min="5121" max="5133" width="2.5703125" customWidth="1"/>
    <col min="5134" max="5134" width="4.28515625" customWidth="1"/>
    <col min="5135" max="5135" width="3.140625" customWidth="1"/>
    <col min="5136" max="5138" width="2.5703125" customWidth="1"/>
    <col min="5139" max="5139" width="2.7109375" customWidth="1"/>
    <col min="5140" max="5140" width="3.140625" customWidth="1"/>
    <col min="5141" max="5153" width="2.5703125" customWidth="1"/>
    <col min="5154" max="5154" width="3.28515625" customWidth="1"/>
    <col min="5155" max="5155" width="2.5703125" customWidth="1"/>
    <col min="5377" max="5389" width="2.5703125" customWidth="1"/>
    <col min="5390" max="5390" width="4.28515625" customWidth="1"/>
    <col min="5391" max="5391" width="3.140625" customWidth="1"/>
    <col min="5392" max="5394" width="2.5703125" customWidth="1"/>
    <col min="5395" max="5395" width="2.7109375" customWidth="1"/>
    <col min="5396" max="5396" width="3.140625" customWidth="1"/>
    <col min="5397" max="5409" width="2.5703125" customWidth="1"/>
    <col min="5410" max="5410" width="3.28515625" customWidth="1"/>
    <col min="5411" max="5411" width="2.5703125" customWidth="1"/>
    <col min="5633" max="5645" width="2.5703125" customWidth="1"/>
    <col min="5646" max="5646" width="4.28515625" customWidth="1"/>
    <col min="5647" max="5647" width="3.140625" customWidth="1"/>
    <col min="5648" max="5650" width="2.5703125" customWidth="1"/>
    <col min="5651" max="5651" width="2.7109375" customWidth="1"/>
    <col min="5652" max="5652" width="3.140625" customWidth="1"/>
    <col min="5653" max="5665" width="2.5703125" customWidth="1"/>
    <col min="5666" max="5666" width="3.28515625" customWidth="1"/>
    <col min="5667" max="5667" width="2.5703125" customWidth="1"/>
    <col min="5889" max="5901" width="2.5703125" customWidth="1"/>
    <col min="5902" max="5902" width="4.28515625" customWidth="1"/>
    <col min="5903" max="5903" width="3.140625" customWidth="1"/>
    <col min="5904" max="5906" width="2.5703125" customWidth="1"/>
    <col min="5907" max="5907" width="2.7109375" customWidth="1"/>
    <col min="5908" max="5908" width="3.140625" customWidth="1"/>
    <col min="5909" max="5921" width="2.5703125" customWidth="1"/>
    <col min="5922" max="5922" width="3.28515625" customWidth="1"/>
    <col min="5923" max="5923" width="2.5703125" customWidth="1"/>
    <col min="6145" max="6157" width="2.5703125" customWidth="1"/>
    <col min="6158" max="6158" width="4.28515625" customWidth="1"/>
    <col min="6159" max="6159" width="3.140625" customWidth="1"/>
    <col min="6160" max="6162" width="2.5703125" customWidth="1"/>
    <col min="6163" max="6163" width="2.7109375" customWidth="1"/>
    <col min="6164" max="6164" width="3.140625" customWidth="1"/>
    <col min="6165" max="6177" width="2.5703125" customWidth="1"/>
    <col min="6178" max="6178" width="3.28515625" customWidth="1"/>
    <col min="6179" max="6179" width="2.5703125" customWidth="1"/>
    <col min="6401" max="6413" width="2.5703125" customWidth="1"/>
    <col min="6414" max="6414" width="4.28515625" customWidth="1"/>
    <col min="6415" max="6415" width="3.140625" customWidth="1"/>
    <col min="6416" max="6418" width="2.5703125" customWidth="1"/>
    <col min="6419" max="6419" width="2.7109375" customWidth="1"/>
    <col min="6420" max="6420" width="3.140625" customWidth="1"/>
    <col min="6421" max="6433" width="2.5703125" customWidth="1"/>
    <col min="6434" max="6434" width="3.28515625" customWidth="1"/>
    <col min="6435" max="6435" width="2.5703125" customWidth="1"/>
    <col min="6657" max="6669" width="2.5703125" customWidth="1"/>
    <col min="6670" max="6670" width="4.28515625" customWidth="1"/>
    <col min="6671" max="6671" width="3.140625" customWidth="1"/>
    <col min="6672" max="6674" width="2.5703125" customWidth="1"/>
    <col min="6675" max="6675" width="2.7109375" customWidth="1"/>
    <col min="6676" max="6676" width="3.140625" customWidth="1"/>
    <col min="6677" max="6689" width="2.5703125" customWidth="1"/>
    <col min="6690" max="6690" width="3.28515625" customWidth="1"/>
    <col min="6691" max="6691" width="2.5703125" customWidth="1"/>
    <col min="6913" max="6925" width="2.5703125" customWidth="1"/>
    <col min="6926" max="6926" width="4.28515625" customWidth="1"/>
    <col min="6927" max="6927" width="3.140625" customWidth="1"/>
    <col min="6928" max="6930" width="2.5703125" customWidth="1"/>
    <col min="6931" max="6931" width="2.7109375" customWidth="1"/>
    <col min="6932" max="6932" width="3.140625" customWidth="1"/>
    <col min="6933" max="6945" width="2.5703125" customWidth="1"/>
    <col min="6946" max="6946" width="3.28515625" customWidth="1"/>
    <col min="6947" max="6947" width="2.5703125" customWidth="1"/>
    <col min="7169" max="7181" width="2.5703125" customWidth="1"/>
    <col min="7182" max="7182" width="4.28515625" customWidth="1"/>
    <col min="7183" max="7183" width="3.140625" customWidth="1"/>
    <col min="7184" max="7186" width="2.5703125" customWidth="1"/>
    <col min="7187" max="7187" width="2.7109375" customWidth="1"/>
    <col min="7188" max="7188" width="3.140625" customWidth="1"/>
    <col min="7189" max="7201" width="2.5703125" customWidth="1"/>
    <col min="7202" max="7202" width="3.28515625" customWidth="1"/>
    <col min="7203" max="7203" width="2.5703125" customWidth="1"/>
    <col min="7425" max="7437" width="2.5703125" customWidth="1"/>
    <col min="7438" max="7438" width="4.28515625" customWidth="1"/>
    <col min="7439" max="7439" width="3.140625" customWidth="1"/>
    <col min="7440" max="7442" width="2.5703125" customWidth="1"/>
    <col min="7443" max="7443" width="2.7109375" customWidth="1"/>
    <col min="7444" max="7444" width="3.140625" customWidth="1"/>
    <col min="7445" max="7457" width="2.5703125" customWidth="1"/>
    <col min="7458" max="7458" width="3.28515625" customWidth="1"/>
    <col min="7459" max="7459" width="2.5703125" customWidth="1"/>
    <col min="7681" max="7693" width="2.5703125" customWidth="1"/>
    <col min="7694" max="7694" width="4.28515625" customWidth="1"/>
    <col min="7695" max="7695" width="3.140625" customWidth="1"/>
    <col min="7696" max="7698" width="2.5703125" customWidth="1"/>
    <col min="7699" max="7699" width="2.7109375" customWidth="1"/>
    <col min="7700" max="7700" width="3.140625" customWidth="1"/>
    <col min="7701" max="7713" width="2.5703125" customWidth="1"/>
    <col min="7714" max="7714" width="3.28515625" customWidth="1"/>
    <col min="7715" max="7715" width="2.5703125" customWidth="1"/>
    <col min="7937" max="7949" width="2.5703125" customWidth="1"/>
    <col min="7950" max="7950" width="4.28515625" customWidth="1"/>
    <col min="7951" max="7951" width="3.140625" customWidth="1"/>
    <col min="7952" max="7954" width="2.5703125" customWidth="1"/>
    <col min="7955" max="7955" width="2.7109375" customWidth="1"/>
    <col min="7956" max="7956" width="3.140625" customWidth="1"/>
    <col min="7957" max="7969" width="2.5703125" customWidth="1"/>
    <col min="7970" max="7970" width="3.28515625" customWidth="1"/>
    <col min="7971" max="7971" width="2.5703125" customWidth="1"/>
    <col min="8193" max="8205" width="2.5703125" customWidth="1"/>
    <col min="8206" max="8206" width="4.28515625" customWidth="1"/>
    <col min="8207" max="8207" width="3.140625" customWidth="1"/>
    <col min="8208" max="8210" width="2.5703125" customWidth="1"/>
    <col min="8211" max="8211" width="2.7109375" customWidth="1"/>
    <col min="8212" max="8212" width="3.140625" customWidth="1"/>
    <col min="8213" max="8225" width="2.5703125" customWidth="1"/>
    <col min="8226" max="8226" width="3.28515625" customWidth="1"/>
    <col min="8227" max="8227" width="2.5703125" customWidth="1"/>
    <col min="8449" max="8461" width="2.5703125" customWidth="1"/>
    <col min="8462" max="8462" width="4.28515625" customWidth="1"/>
    <col min="8463" max="8463" width="3.140625" customWidth="1"/>
    <col min="8464" max="8466" width="2.5703125" customWidth="1"/>
    <col min="8467" max="8467" width="2.7109375" customWidth="1"/>
    <col min="8468" max="8468" width="3.140625" customWidth="1"/>
    <col min="8469" max="8481" width="2.5703125" customWidth="1"/>
    <col min="8482" max="8482" width="3.28515625" customWidth="1"/>
    <col min="8483" max="8483" width="2.5703125" customWidth="1"/>
    <col min="8705" max="8717" width="2.5703125" customWidth="1"/>
    <col min="8718" max="8718" width="4.28515625" customWidth="1"/>
    <col min="8719" max="8719" width="3.140625" customWidth="1"/>
    <col min="8720" max="8722" width="2.5703125" customWidth="1"/>
    <col min="8723" max="8723" width="2.7109375" customWidth="1"/>
    <col min="8724" max="8724" width="3.140625" customWidth="1"/>
    <col min="8725" max="8737" width="2.5703125" customWidth="1"/>
    <col min="8738" max="8738" width="3.28515625" customWidth="1"/>
    <col min="8739" max="8739" width="2.5703125" customWidth="1"/>
    <col min="8961" max="8973" width="2.5703125" customWidth="1"/>
    <col min="8974" max="8974" width="4.28515625" customWidth="1"/>
    <col min="8975" max="8975" width="3.140625" customWidth="1"/>
    <col min="8976" max="8978" width="2.5703125" customWidth="1"/>
    <col min="8979" max="8979" width="2.7109375" customWidth="1"/>
    <col min="8980" max="8980" width="3.140625" customWidth="1"/>
    <col min="8981" max="8993" width="2.5703125" customWidth="1"/>
    <col min="8994" max="8994" width="3.28515625" customWidth="1"/>
    <col min="8995" max="8995" width="2.5703125" customWidth="1"/>
    <col min="9217" max="9229" width="2.5703125" customWidth="1"/>
    <col min="9230" max="9230" width="4.28515625" customWidth="1"/>
    <col min="9231" max="9231" width="3.140625" customWidth="1"/>
    <col min="9232" max="9234" width="2.5703125" customWidth="1"/>
    <col min="9235" max="9235" width="2.7109375" customWidth="1"/>
    <col min="9236" max="9236" width="3.140625" customWidth="1"/>
    <col min="9237" max="9249" width="2.5703125" customWidth="1"/>
    <col min="9250" max="9250" width="3.28515625" customWidth="1"/>
    <col min="9251" max="9251" width="2.5703125" customWidth="1"/>
    <col min="9473" max="9485" width="2.5703125" customWidth="1"/>
    <col min="9486" max="9486" width="4.28515625" customWidth="1"/>
    <col min="9487" max="9487" width="3.140625" customWidth="1"/>
    <col min="9488" max="9490" width="2.5703125" customWidth="1"/>
    <col min="9491" max="9491" width="2.7109375" customWidth="1"/>
    <col min="9492" max="9492" width="3.140625" customWidth="1"/>
    <col min="9493" max="9505" width="2.5703125" customWidth="1"/>
    <col min="9506" max="9506" width="3.28515625" customWidth="1"/>
    <col min="9507" max="9507" width="2.5703125" customWidth="1"/>
    <col min="9729" max="9741" width="2.5703125" customWidth="1"/>
    <col min="9742" max="9742" width="4.28515625" customWidth="1"/>
    <col min="9743" max="9743" width="3.140625" customWidth="1"/>
    <col min="9744" max="9746" width="2.5703125" customWidth="1"/>
    <col min="9747" max="9747" width="2.7109375" customWidth="1"/>
    <col min="9748" max="9748" width="3.140625" customWidth="1"/>
    <col min="9749" max="9761" width="2.5703125" customWidth="1"/>
    <col min="9762" max="9762" width="3.28515625" customWidth="1"/>
    <col min="9763" max="9763" width="2.5703125" customWidth="1"/>
    <col min="9985" max="9997" width="2.5703125" customWidth="1"/>
    <col min="9998" max="9998" width="4.28515625" customWidth="1"/>
    <col min="9999" max="9999" width="3.140625" customWidth="1"/>
    <col min="10000" max="10002" width="2.5703125" customWidth="1"/>
    <col min="10003" max="10003" width="2.7109375" customWidth="1"/>
    <col min="10004" max="10004" width="3.140625" customWidth="1"/>
    <col min="10005" max="10017" width="2.5703125" customWidth="1"/>
    <col min="10018" max="10018" width="3.28515625" customWidth="1"/>
    <col min="10019" max="10019" width="2.5703125" customWidth="1"/>
    <col min="10241" max="10253" width="2.5703125" customWidth="1"/>
    <col min="10254" max="10254" width="4.28515625" customWidth="1"/>
    <col min="10255" max="10255" width="3.140625" customWidth="1"/>
    <col min="10256" max="10258" width="2.5703125" customWidth="1"/>
    <col min="10259" max="10259" width="2.7109375" customWidth="1"/>
    <col min="10260" max="10260" width="3.140625" customWidth="1"/>
    <col min="10261" max="10273" width="2.5703125" customWidth="1"/>
    <col min="10274" max="10274" width="3.28515625" customWidth="1"/>
    <col min="10275" max="10275" width="2.5703125" customWidth="1"/>
    <col min="10497" max="10509" width="2.5703125" customWidth="1"/>
    <col min="10510" max="10510" width="4.28515625" customWidth="1"/>
    <col min="10511" max="10511" width="3.140625" customWidth="1"/>
    <col min="10512" max="10514" width="2.5703125" customWidth="1"/>
    <col min="10515" max="10515" width="2.7109375" customWidth="1"/>
    <col min="10516" max="10516" width="3.140625" customWidth="1"/>
    <col min="10517" max="10529" width="2.5703125" customWidth="1"/>
    <col min="10530" max="10530" width="3.28515625" customWidth="1"/>
    <col min="10531" max="10531" width="2.5703125" customWidth="1"/>
    <col min="10753" max="10765" width="2.5703125" customWidth="1"/>
    <col min="10766" max="10766" width="4.28515625" customWidth="1"/>
    <col min="10767" max="10767" width="3.140625" customWidth="1"/>
    <col min="10768" max="10770" width="2.5703125" customWidth="1"/>
    <col min="10771" max="10771" width="2.7109375" customWidth="1"/>
    <col min="10772" max="10772" width="3.140625" customWidth="1"/>
    <col min="10773" max="10785" width="2.5703125" customWidth="1"/>
    <col min="10786" max="10786" width="3.28515625" customWidth="1"/>
    <col min="10787" max="10787" width="2.5703125" customWidth="1"/>
    <col min="11009" max="11021" width="2.5703125" customWidth="1"/>
    <col min="11022" max="11022" width="4.28515625" customWidth="1"/>
    <col min="11023" max="11023" width="3.140625" customWidth="1"/>
    <col min="11024" max="11026" width="2.5703125" customWidth="1"/>
    <col min="11027" max="11027" width="2.7109375" customWidth="1"/>
    <col min="11028" max="11028" width="3.140625" customWidth="1"/>
    <col min="11029" max="11041" width="2.5703125" customWidth="1"/>
    <col min="11042" max="11042" width="3.28515625" customWidth="1"/>
    <col min="11043" max="11043" width="2.5703125" customWidth="1"/>
    <col min="11265" max="11277" width="2.5703125" customWidth="1"/>
    <col min="11278" max="11278" width="4.28515625" customWidth="1"/>
    <col min="11279" max="11279" width="3.140625" customWidth="1"/>
    <col min="11280" max="11282" width="2.5703125" customWidth="1"/>
    <col min="11283" max="11283" width="2.7109375" customWidth="1"/>
    <col min="11284" max="11284" width="3.140625" customWidth="1"/>
    <col min="11285" max="11297" width="2.5703125" customWidth="1"/>
    <col min="11298" max="11298" width="3.28515625" customWidth="1"/>
    <col min="11299" max="11299" width="2.5703125" customWidth="1"/>
    <col min="11521" max="11533" width="2.5703125" customWidth="1"/>
    <col min="11534" max="11534" width="4.28515625" customWidth="1"/>
    <col min="11535" max="11535" width="3.140625" customWidth="1"/>
    <col min="11536" max="11538" width="2.5703125" customWidth="1"/>
    <col min="11539" max="11539" width="2.7109375" customWidth="1"/>
    <col min="11540" max="11540" width="3.140625" customWidth="1"/>
    <col min="11541" max="11553" width="2.5703125" customWidth="1"/>
    <col min="11554" max="11554" width="3.28515625" customWidth="1"/>
    <col min="11555" max="11555" width="2.5703125" customWidth="1"/>
    <col min="11777" max="11789" width="2.5703125" customWidth="1"/>
    <col min="11790" max="11790" width="4.28515625" customWidth="1"/>
    <col min="11791" max="11791" width="3.140625" customWidth="1"/>
    <col min="11792" max="11794" width="2.5703125" customWidth="1"/>
    <col min="11795" max="11795" width="2.7109375" customWidth="1"/>
    <col min="11796" max="11796" width="3.140625" customWidth="1"/>
    <col min="11797" max="11809" width="2.5703125" customWidth="1"/>
    <col min="11810" max="11810" width="3.28515625" customWidth="1"/>
    <col min="11811" max="11811" width="2.5703125" customWidth="1"/>
    <col min="12033" max="12045" width="2.5703125" customWidth="1"/>
    <col min="12046" max="12046" width="4.28515625" customWidth="1"/>
    <col min="12047" max="12047" width="3.140625" customWidth="1"/>
    <col min="12048" max="12050" width="2.5703125" customWidth="1"/>
    <col min="12051" max="12051" width="2.7109375" customWidth="1"/>
    <col min="12052" max="12052" width="3.140625" customWidth="1"/>
    <col min="12053" max="12065" width="2.5703125" customWidth="1"/>
    <col min="12066" max="12066" width="3.28515625" customWidth="1"/>
    <col min="12067" max="12067" width="2.5703125" customWidth="1"/>
    <col min="12289" max="12301" width="2.5703125" customWidth="1"/>
    <col min="12302" max="12302" width="4.28515625" customWidth="1"/>
    <col min="12303" max="12303" width="3.140625" customWidth="1"/>
    <col min="12304" max="12306" width="2.5703125" customWidth="1"/>
    <col min="12307" max="12307" width="2.7109375" customWidth="1"/>
    <col min="12308" max="12308" width="3.140625" customWidth="1"/>
    <col min="12309" max="12321" width="2.5703125" customWidth="1"/>
    <col min="12322" max="12322" width="3.28515625" customWidth="1"/>
    <col min="12323" max="12323" width="2.5703125" customWidth="1"/>
    <col min="12545" max="12557" width="2.5703125" customWidth="1"/>
    <col min="12558" max="12558" width="4.28515625" customWidth="1"/>
    <col min="12559" max="12559" width="3.140625" customWidth="1"/>
    <col min="12560" max="12562" width="2.5703125" customWidth="1"/>
    <col min="12563" max="12563" width="2.7109375" customWidth="1"/>
    <col min="12564" max="12564" width="3.140625" customWidth="1"/>
    <col min="12565" max="12577" width="2.5703125" customWidth="1"/>
    <col min="12578" max="12578" width="3.28515625" customWidth="1"/>
    <col min="12579" max="12579" width="2.5703125" customWidth="1"/>
    <col min="12801" max="12813" width="2.5703125" customWidth="1"/>
    <col min="12814" max="12814" width="4.28515625" customWidth="1"/>
    <col min="12815" max="12815" width="3.140625" customWidth="1"/>
    <col min="12816" max="12818" width="2.5703125" customWidth="1"/>
    <col min="12819" max="12819" width="2.7109375" customWidth="1"/>
    <col min="12820" max="12820" width="3.140625" customWidth="1"/>
    <col min="12821" max="12833" width="2.5703125" customWidth="1"/>
    <col min="12834" max="12834" width="3.28515625" customWidth="1"/>
    <col min="12835" max="12835" width="2.5703125" customWidth="1"/>
    <col min="13057" max="13069" width="2.5703125" customWidth="1"/>
    <col min="13070" max="13070" width="4.28515625" customWidth="1"/>
    <col min="13071" max="13071" width="3.140625" customWidth="1"/>
    <col min="13072" max="13074" width="2.5703125" customWidth="1"/>
    <col min="13075" max="13075" width="2.7109375" customWidth="1"/>
    <col min="13076" max="13076" width="3.140625" customWidth="1"/>
    <col min="13077" max="13089" width="2.5703125" customWidth="1"/>
    <col min="13090" max="13090" width="3.28515625" customWidth="1"/>
    <col min="13091" max="13091" width="2.5703125" customWidth="1"/>
    <col min="13313" max="13325" width="2.5703125" customWidth="1"/>
    <col min="13326" max="13326" width="4.28515625" customWidth="1"/>
    <col min="13327" max="13327" width="3.140625" customWidth="1"/>
    <col min="13328" max="13330" width="2.5703125" customWidth="1"/>
    <col min="13331" max="13331" width="2.7109375" customWidth="1"/>
    <col min="13332" max="13332" width="3.140625" customWidth="1"/>
    <col min="13333" max="13345" width="2.5703125" customWidth="1"/>
    <col min="13346" max="13346" width="3.28515625" customWidth="1"/>
    <col min="13347" max="13347" width="2.5703125" customWidth="1"/>
    <col min="13569" max="13581" width="2.5703125" customWidth="1"/>
    <col min="13582" max="13582" width="4.28515625" customWidth="1"/>
    <col min="13583" max="13583" width="3.140625" customWidth="1"/>
    <col min="13584" max="13586" width="2.5703125" customWidth="1"/>
    <col min="13587" max="13587" width="2.7109375" customWidth="1"/>
    <col min="13588" max="13588" width="3.140625" customWidth="1"/>
    <col min="13589" max="13601" width="2.5703125" customWidth="1"/>
    <col min="13602" max="13602" width="3.28515625" customWidth="1"/>
    <col min="13603" max="13603" width="2.5703125" customWidth="1"/>
    <col min="13825" max="13837" width="2.5703125" customWidth="1"/>
    <col min="13838" max="13838" width="4.28515625" customWidth="1"/>
    <col min="13839" max="13839" width="3.140625" customWidth="1"/>
    <col min="13840" max="13842" width="2.5703125" customWidth="1"/>
    <col min="13843" max="13843" width="2.7109375" customWidth="1"/>
    <col min="13844" max="13844" width="3.140625" customWidth="1"/>
    <col min="13845" max="13857" width="2.5703125" customWidth="1"/>
    <col min="13858" max="13858" width="3.28515625" customWidth="1"/>
    <col min="13859" max="13859" width="2.5703125" customWidth="1"/>
    <col min="14081" max="14093" width="2.5703125" customWidth="1"/>
    <col min="14094" max="14094" width="4.28515625" customWidth="1"/>
    <col min="14095" max="14095" width="3.140625" customWidth="1"/>
    <col min="14096" max="14098" width="2.5703125" customWidth="1"/>
    <col min="14099" max="14099" width="2.7109375" customWidth="1"/>
    <col min="14100" max="14100" width="3.140625" customWidth="1"/>
    <col min="14101" max="14113" width="2.5703125" customWidth="1"/>
    <col min="14114" max="14114" width="3.28515625" customWidth="1"/>
    <col min="14115" max="14115" width="2.5703125" customWidth="1"/>
    <col min="14337" max="14349" width="2.5703125" customWidth="1"/>
    <col min="14350" max="14350" width="4.28515625" customWidth="1"/>
    <col min="14351" max="14351" width="3.140625" customWidth="1"/>
    <col min="14352" max="14354" width="2.5703125" customWidth="1"/>
    <col min="14355" max="14355" width="2.7109375" customWidth="1"/>
    <col min="14356" max="14356" width="3.140625" customWidth="1"/>
    <col min="14357" max="14369" width="2.5703125" customWidth="1"/>
    <col min="14370" max="14370" width="3.28515625" customWidth="1"/>
    <col min="14371" max="14371" width="2.5703125" customWidth="1"/>
    <col min="14593" max="14605" width="2.5703125" customWidth="1"/>
    <col min="14606" max="14606" width="4.28515625" customWidth="1"/>
    <col min="14607" max="14607" width="3.140625" customWidth="1"/>
    <col min="14608" max="14610" width="2.5703125" customWidth="1"/>
    <col min="14611" max="14611" width="2.7109375" customWidth="1"/>
    <col min="14612" max="14612" width="3.140625" customWidth="1"/>
    <col min="14613" max="14625" width="2.5703125" customWidth="1"/>
    <col min="14626" max="14626" width="3.28515625" customWidth="1"/>
    <col min="14627" max="14627" width="2.5703125" customWidth="1"/>
    <col min="14849" max="14861" width="2.5703125" customWidth="1"/>
    <col min="14862" max="14862" width="4.28515625" customWidth="1"/>
    <col min="14863" max="14863" width="3.140625" customWidth="1"/>
    <col min="14864" max="14866" width="2.5703125" customWidth="1"/>
    <col min="14867" max="14867" width="2.7109375" customWidth="1"/>
    <col min="14868" max="14868" width="3.140625" customWidth="1"/>
    <col min="14869" max="14881" width="2.5703125" customWidth="1"/>
    <col min="14882" max="14882" width="3.28515625" customWidth="1"/>
    <col min="14883" max="14883" width="2.5703125" customWidth="1"/>
    <col min="15105" max="15117" width="2.5703125" customWidth="1"/>
    <col min="15118" max="15118" width="4.28515625" customWidth="1"/>
    <col min="15119" max="15119" width="3.140625" customWidth="1"/>
    <col min="15120" max="15122" width="2.5703125" customWidth="1"/>
    <col min="15123" max="15123" width="2.7109375" customWidth="1"/>
    <col min="15124" max="15124" width="3.140625" customWidth="1"/>
    <col min="15125" max="15137" width="2.5703125" customWidth="1"/>
    <col min="15138" max="15138" width="3.28515625" customWidth="1"/>
    <col min="15139" max="15139" width="2.5703125" customWidth="1"/>
    <col min="15361" max="15373" width="2.5703125" customWidth="1"/>
    <col min="15374" max="15374" width="4.28515625" customWidth="1"/>
    <col min="15375" max="15375" width="3.140625" customWidth="1"/>
    <col min="15376" max="15378" width="2.5703125" customWidth="1"/>
    <col min="15379" max="15379" width="2.7109375" customWidth="1"/>
    <col min="15380" max="15380" width="3.140625" customWidth="1"/>
    <col min="15381" max="15393" width="2.5703125" customWidth="1"/>
    <col min="15394" max="15394" width="3.28515625" customWidth="1"/>
    <col min="15395" max="15395" width="2.5703125" customWidth="1"/>
    <col min="15617" max="15629" width="2.5703125" customWidth="1"/>
    <col min="15630" max="15630" width="4.28515625" customWidth="1"/>
    <col min="15631" max="15631" width="3.140625" customWidth="1"/>
    <col min="15632" max="15634" width="2.5703125" customWidth="1"/>
    <col min="15635" max="15635" width="2.7109375" customWidth="1"/>
    <col min="15636" max="15636" width="3.140625" customWidth="1"/>
    <col min="15637" max="15649" width="2.5703125" customWidth="1"/>
    <col min="15650" max="15650" width="3.28515625" customWidth="1"/>
    <col min="15651" max="15651" width="2.5703125" customWidth="1"/>
    <col min="15873" max="15885" width="2.5703125" customWidth="1"/>
    <col min="15886" max="15886" width="4.28515625" customWidth="1"/>
    <col min="15887" max="15887" width="3.140625" customWidth="1"/>
    <col min="15888" max="15890" width="2.5703125" customWidth="1"/>
    <col min="15891" max="15891" width="2.7109375" customWidth="1"/>
    <col min="15892" max="15892" width="3.140625" customWidth="1"/>
    <col min="15893" max="15905" width="2.5703125" customWidth="1"/>
    <col min="15906" max="15906" width="3.28515625" customWidth="1"/>
    <col min="15907" max="15907" width="2.5703125" customWidth="1"/>
    <col min="16129" max="16141" width="2.5703125" customWidth="1"/>
    <col min="16142" max="16142" width="4.28515625" customWidth="1"/>
    <col min="16143" max="16143" width="3.140625" customWidth="1"/>
    <col min="16144" max="16146" width="2.5703125" customWidth="1"/>
    <col min="16147" max="16147" width="2.7109375" customWidth="1"/>
    <col min="16148" max="16148" width="3.140625" customWidth="1"/>
    <col min="16149" max="16161" width="2.5703125" customWidth="1"/>
    <col min="16162" max="16162" width="3.28515625" customWidth="1"/>
    <col min="16163" max="16163" width="2.5703125" customWidth="1"/>
  </cols>
  <sheetData>
    <row r="1" spans="1:35" ht="16.5" customHeight="1" thickBot="1" x14ac:dyDescent="0.25"/>
    <row r="2" spans="1:35" ht="15.75" x14ac:dyDescent="0.25">
      <c r="A2" s="45" t="s">
        <v>572</v>
      </c>
      <c r="B2" s="46"/>
      <c r="C2" s="46"/>
      <c r="D2" s="46"/>
      <c r="E2" s="46"/>
      <c r="F2" s="46"/>
      <c r="G2" s="46"/>
      <c r="H2" s="46"/>
      <c r="I2" s="46"/>
      <c r="J2" s="46"/>
      <c r="K2" s="46"/>
      <c r="L2" s="46"/>
      <c r="M2" s="46"/>
      <c r="N2" s="46"/>
      <c r="O2" s="111" t="s">
        <v>573</v>
      </c>
      <c r="P2" s="111"/>
      <c r="Q2" s="111"/>
      <c r="R2" s="111"/>
      <c r="S2" s="111"/>
      <c r="T2" s="111"/>
      <c r="U2" s="111"/>
      <c r="V2" s="111"/>
      <c r="W2" s="111"/>
      <c r="X2" s="111"/>
      <c r="Y2" s="111"/>
      <c r="Z2" s="111"/>
      <c r="AA2" s="111"/>
      <c r="AB2" s="111"/>
      <c r="AC2" s="111"/>
      <c r="AD2" s="111"/>
      <c r="AE2" s="111"/>
      <c r="AF2" s="111"/>
      <c r="AG2" s="111"/>
      <c r="AH2" s="46"/>
      <c r="AI2" s="47"/>
    </row>
    <row r="3" spans="1:35" ht="15" x14ac:dyDescent="0.25">
      <c r="A3" s="48"/>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50"/>
    </row>
    <row r="4" spans="1:35" ht="16.5" x14ac:dyDescent="0.25">
      <c r="A4" s="112" t="s">
        <v>574</v>
      </c>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4"/>
    </row>
    <row r="5" spans="1:35" ht="15" x14ac:dyDescent="0.25">
      <c r="A5" s="48"/>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50"/>
    </row>
    <row r="6" spans="1:35" ht="15.75" x14ac:dyDescent="0.25">
      <c r="A6" s="51" t="s">
        <v>575</v>
      </c>
      <c r="B6" s="49"/>
      <c r="C6" s="49"/>
      <c r="D6" s="49"/>
      <c r="E6" s="49"/>
      <c r="F6" s="49"/>
      <c r="G6" s="49"/>
      <c r="H6" s="49"/>
      <c r="I6" s="49"/>
      <c r="J6" s="49"/>
      <c r="K6" s="49"/>
      <c r="L6" s="49"/>
      <c r="M6" s="49"/>
      <c r="N6" s="49"/>
      <c r="O6" s="49"/>
      <c r="P6" s="49"/>
      <c r="Q6" s="49"/>
      <c r="R6" s="49"/>
      <c r="S6" s="49"/>
      <c r="T6" s="49"/>
      <c r="U6" s="49"/>
      <c r="V6" s="115" t="s">
        <v>576</v>
      </c>
      <c r="W6" s="115"/>
      <c r="X6" s="115"/>
      <c r="Y6" s="115"/>
      <c r="Z6" s="115"/>
      <c r="AA6" s="115"/>
      <c r="AB6" s="115"/>
      <c r="AC6" s="115"/>
      <c r="AD6" s="115"/>
      <c r="AE6" s="115"/>
      <c r="AF6" s="115"/>
      <c r="AG6" s="115"/>
      <c r="AH6" s="115"/>
      <c r="AI6" s="116"/>
    </row>
    <row r="7" spans="1:35" ht="9.75" customHeight="1" thickBot="1" x14ac:dyDescent="0.3">
      <c r="A7" s="52"/>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4"/>
    </row>
    <row r="8" spans="1:35" s="56" customFormat="1" ht="3" customHeight="1" x14ac:dyDescent="0.15">
      <c r="A8" s="55"/>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row>
    <row r="9" spans="1:35" ht="15.75" x14ac:dyDescent="0.25">
      <c r="A9" s="57" t="s">
        <v>577</v>
      </c>
      <c r="B9" s="58"/>
      <c r="C9" s="58"/>
      <c r="D9" s="58"/>
      <c r="E9" s="58"/>
      <c r="F9" s="58"/>
      <c r="G9" s="58"/>
      <c r="H9" s="58"/>
      <c r="I9" s="58"/>
      <c r="J9" s="58"/>
      <c r="K9" s="58"/>
      <c r="L9" s="58"/>
      <c r="M9" s="58"/>
      <c r="N9" s="58"/>
      <c r="O9" s="58"/>
      <c r="P9" s="58"/>
      <c r="Q9" s="58"/>
      <c r="R9" s="59"/>
      <c r="S9" s="57" t="s">
        <v>578</v>
      </c>
      <c r="T9" s="58"/>
      <c r="U9" s="58"/>
      <c r="V9" s="58"/>
      <c r="W9" s="58"/>
      <c r="X9" s="58"/>
      <c r="Y9" s="58"/>
      <c r="Z9" s="58"/>
      <c r="AA9" s="58"/>
      <c r="AB9" s="58" t="s">
        <v>579</v>
      </c>
      <c r="AC9" s="58"/>
      <c r="AD9" s="58"/>
      <c r="AE9" s="58"/>
      <c r="AF9" s="58"/>
      <c r="AG9" s="58"/>
      <c r="AH9" s="58"/>
      <c r="AI9" s="59"/>
    </row>
    <row r="10" spans="1:35" ht="15.75" x14ac:dyDescent="0.25">
      <c r="A10" s="117" t="str">
        <f>coname2</f>
        <v>Legacy Long Distance International, Inc. dba Edovo</v>
      </c>
      <c r="B10" s="118"/>
      <c r="C10" s="118"/>
      <c r="D10" s="118"/>
      <c r="E10" s="118"/>
      <c r="F10" s="118"/>
      <c r="G10" s="118"/>
      <c r="H10" s="118"/>
      <c r="I10" s="118"/>
      <c r="J10" s="118"/>
      <c r="K10" s="118"/>
      <c r="L10" s="118"/>
      <c r="M10" s="118"/>
      <c r="N10" s="118"/>
      <c r="O10" s="118"/>
      <c r="P10" s="118"/>
      <c r="Q10" s="118"/>
      <c r="R10" s="119"/>
      <c r="S10" s="108">
        <f>year</f>
        <v>2017</v>
      </c>
      <c r="T10" s="109"/>
      <c r="U10" s="109"/>
      <c r="V10" s="109"/>
      <c r="W10" s="109"/>
      <c r="X10" s="109"/>
      <c r="Y10" s="109"/>
      <c r="Z10" s="109"/>
      <c r="AA10" s="109"/>
      <c r="AB10" s="109"/>
      <c r="AC10" s="109"/>
      <c r="AD10" s="109"/>
      <c r="AE10" s="109"/>
      <c r="AF10" s="109"/>
      <c r="AG10" s="109"/>
      <c r="AH10" s="109"/>
      <c r="AI10" s="110"/>
    </row>
    <row r="11" spans="1:35" ht="15.75" x14ac:dyDescent="0.25">
      <c r="A11" s="57" t="s">
        <v>580</v>
      </c>
      <c r="B11" s="58"/>
      <c r="C11" s="58"/>
      <c r="D11" s="58"/>
      <c r="E11" s="58"/>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9"/>
    </row>
    <row r="12" spans="1:35" ht="15.75" x14ac:dyDescent="0.25">
      <c r="A12" s="108" t="str">
        <f>'[1]1 Basic_Info 2301(a) Conf'!A11:AT11</f>
        <v>Brian Hill, Founder &amp; CEO</v>
      </c>
      <c r="B12" s="109"/>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10"/>
    </row>
    <row r="13" spans="1:35" ht="15.75" x14ac:dyDescent="0.25">
      <c r="A13" s="120" t="s">
        <v>581</v>
      </c>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2"/>
    </row>
    <row r="14" spans="1:35" ht="15.75" x14ac:dyDescent="0.25">
      <c r="A14" s="123" t="s">
        <v>582</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124"/>
      <c r="AI14" s="125"/>
    </row>
    <row r="15" spans="1:35" ht="15.75" x14ac:dyDescent="0.25">
      <c r="A15" s="108" t="str">
        <f>offadd</f>
        <v>10833 Valley View Street, Suite 150</v>
      </c>
      <c r="B15" s="109"/>
      <c r="C15" s="109"/>
      <c r="D15" s="109"/>
      <c r="E15" s="109"/>
      <c r="F15" s="109"/>
      <c r="G15" s="109"/>
      <c r="H15" s="109"/>
      <c r="I15" s="109"/>
      <c r="J15" s="109"/>
      <c r="K15" s="109"/>
      <c r="L15" s="109"/>
      <c r="M15" s="109"/>
      <c r="N15" s="109"/>
      <c r="O15" s="109"/>
      <c r="P15" s="109"/>
      <c r="Q15" s="109"/>
      <c r="R15" s="109"/>
      <c r="S15" s="109"/>
      <c r="T15" s="109"/>
      <c r="U15" s="109"/>
      <c r="V15" s="126"/>
      <c r="W15" s="126"/>
      <c r="X15" s="126"/>
      <c r="Y15" s="109"/>
      <c r="Z15" s="109"/>
      <c r="AA15" s="109"/>
      <c r="AB15" s="109"/>
      <c r="AC15" s="109"/>
      <c r="AD15" s="109"/>
      <c r="AE15" s="109"/>
      <c r="AF15" s="109"/>
      <c r="AG15" s="109"/>
      <c r="AH15" s="109"/>
      <c r="AI15" s="110"/>
    </row>
    <row r="16" spans="1:35" ht="15.75" x14ac:dyDescent="0.25">
      <c r="A16" s="120" t="s">
        <v>583</v>
      </c>
      <c r="B16" s="121"/>
      <c r="C16" s="121"/>
      <c r="D16" s="121"/>
      <c r="E16" s="121"/>
      <c r="F16" s="121"/>
      <c r="G16" s="121"/>
      <c r="H16" s="121"/>
      <c r="I16" s="121"/>
      <c r="J16" s="121"/>
      <c r="K16" s="121"/>
      <c r="L16" s="121"/>
      <c r="M16" s="121"/>
      <c r="N16" s="121"/>
      <c r="O16" s="121"/>
      <c r="P16" s="121"/>
      <c r="Q16" s="121"/>
      <c r="R16" s="121"/>
      <c r="S16" s="121"/>
      <c r="T16" s="121" t="s">
        <v>584</v>
      </c>
      <c r="U16" s="121"/>
      <c r="V16" s="121"/>
      <c r="W16" s="121"/>
      <c r="X16" s="121"/>
      <c r="Y16" s="127" t="s">
        <v>585</v>
      </c>
      <c r="Z16" s="127"/>
      <c r="AA16" s="127"/>
      <c r="AB16" s="127"/>
      <c r="AC16" s="127"/>
      <c r="AD16" s="127"/>
      <c r="AE16" s="127"/>
      <c r="AF16" s="127"/>
      <c r="AG16" s="127"/>
      <c r="AH16" s="127"/>
      <c r="AI16" s="128"/>
    </row>
    <row r="17" spans="1:35" ht="15.75" x14ac:dyDescent="0.25">
      <c r="A17" s="108" t="str">
        <f>offcity</f>
        <v>Cypress</v>
      </c>
      <c r="B17" s="109"/>
      <c r="C17" s="109"/>
      <c r="D17" s="109"/>
      <c r="E17" s="109"/>
      <c r="F17" s="109"/>
      <c r="G17" s="109"/>
      <c r="H17" s="109"/>
      <c r="I17" s="109"/>
      <c r="J17" s="109"/>
      <c r="K17" s="109"/>
      <c r="L17" s="109"/>
      <c r="M17" s="109"/>
      <c r="N17" s="109"/>
      <c r="O17" s="109"/>
      <c r="P17" s="109"/>
      <c r="Q17" s="109"/>
      <c r="R17" s="109"/>
      <c r="S17" s="109"/>
      <c r="T17" s="129" t="str">
        <f>offstate</f>
        <v>CA</v>
      </c>
      <c r="U17" s="129"/>
      <c r="V17" s="129"/>
      <c r="W17" s="129"/>
      <c r="X17" s="129"/>
      <c r="Y17" s="130">
        <f>offzip</f>
        <v>90630</v>
      </c>
      <c r="Z17" s="130"/>
      <c r="AA17" s="130"/>
      <c r="AB17" s="130"/>
      <c r="AC17" s="130"/>
      <c r="AD17" s="130"/>
      <c r="AE17" s="130"/>
      <c r="AF17" s="130"/>
      <c r="AG17" s="130"/>
      <c r="AH17" s="130"/>
      <c r="AI17" s="131"/>
    </row>
    <row r="18" spans="1:35" ht="15.75" x14ac:dyDescent="0.25">
      <c r="A18" s="120" t="s">
        <v>586</v>
      </c>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2"/>
    </row>
    <row r="19" spans="1:35" ht="15.75" x14ac:dyDescent="0.25">
      <c r="A19" s="108" t="s">
        <v>587</v>
      </c>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10"/>
    </row>
    <row r="20" spans="1:35" ht="15.75" x14ac:dyDescent="0.25">
      <c r="A20" s="120" t="s">
        <v>588</v>
      </c>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2"/>
    </row>
    <row r="21" spans="1:35" ht="15.75" x14ac:dyDescent="0.25">
      <c r="A21" s="132" t="s">
        <v>589</v>
      </c>
      <c r="B21" s="109"/>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10"/>
    </row>
    <row r="22" spans="1:35" ht="15.75" x14ac:dyDescent="0.25">
      <c r="A22" s="133" t="s">
        <v>590</v>
      </c>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5"/>
    </row>
    <row r="23" spans="1:35" ht="50.25" customHeight="1" x14ac:dyDescent="0.2">
      <c r="A23" s="136" t="s">
        <v>591</v>
      </c>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8"/>
    </row>
    <row r="24" spans="1:35" ht="15.75" x14ac:dyDescent="0.25">
      <c r="A24" s="60"/>
      <c r="B24" s="61"/>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2"/>
    </row>
    <row r="25" spans="1:35" ht="16.5" x14ac:dyDescent="0.25">
      <c r="A25" s="139" t="s">
        <v>592</v>
      </c>
      <c r="B25" s="140"/>
      <c r="C25" s="140"/>
      <c r="D25" s="140"/>
      <c r="E25" s="140"/>
      <c r="F25" s="140"/>
      <c r="G25" s="140"/>
      <c r="H25" s="140"/>
      <c r="I25" s="140"/>
      <c r="J25" s="140"/>
      <c r="K25" s="140"/>
      <c r="L25" s="140"/>
      <c r="M25" s="140"/>
      <c r="N25" s="140"/>
      <c r="O25" s="140"/>
      <c r="P25" s="140"/>
      <c r="Q25" s="140"/>
      <c r="R25" s="140"/>
      <c r="S25" s="140"/>
      <c r="T25" s="140"/>
      <c r="U25" s="140"/>
      <c r="V25" s="140"/>
      <c r="W25" s="140"/>
      <c r="X25" s="140"/>
      <c r="Y25" s="140"/>
      <c r="Z25" s="140"/>
      <c r="AA25" s="140"/>
      <c r="AB25" s="140"/>
      <c r="AC25" s="140"/>
      <c r="AD25" s="140"/>
      <c r="AE25" s="140"/>
      <c r="AF25" s="140"/>
      <c r="AG25" s="140"/>
      <c r="AH25" s="140"/>
      <c r="AI25" s="141"/>
    </row>
    <row r="26" spans="1:35" ht="16.5" x14ac:dyDescent="0.25">
      <c r="A26" s="63"/>
      <c r="B26" s="142" t="s">
        <v>593</v>
      </c>
      <c r="C26" s="142"/>
      <c r="D26" s="64"/>
      <c r="E26" s="64" t="s">
        <v>594</v>
      </c>
      <c r="F26" s="143" t="str">
        <f>A12</f>
        <v>Brian Hill, Founder &amp; CEO</v>
      </c>
      <c r="G26" s="143"/>
      <c r="H26" s="143"/>
      <c r="I26" s="143"/>
      <c r="J26" s="143"/>
      <c r="K26" s="143"/>
      <c r="L26" s="143"/>
      <c r="M26" s="143"/>
      <c r="N26" s="143"/>
      <c r="O26" s="143"/>
      <c r="P26" s="143"/>
      <c r="Q26" s="143"/>
      <c r="R26" s="143"/>
      <c r="S26" s="143"/>
      <c r="T26" s="140" t="s">
        <v>595</v>
      </c>
      <c r="U26" s="140"/>
      <c r="V26" s="140"/>
      <c r="W26" s="140"/>
      <c r="X26" s="140"/>
      <c r="Y26" s="140"/>
      <c r="Z26" s="140"/>
      <c r="AA26" s="140"/>
      <c r="AB26" s="140"/>
      <c r="AC26" s="140"/>
      <c r="AD26" s="140"/>
      <c r="AE26" s="140"/>
      <c r="AF26" s="140"/>
      <c r="AG26" s="140"/>
      <c r="AH26" s="140"/>
      <c r="AI26" s="141"/>
    </row>
    <row r="27" spans="1:35" ht="16.5" x14ac:dyDescent="0.25">
      <c r="A27" s="63"/>
      <c r="B27" s="64"/>
      <c r="C27" s="64"/>
      <c r="D27" s="64"/>
      <c r="E27" s="64" t="s">
        <v>596</v>
      </c>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5"/>
    </row>
    <row r="28" spans="1:35" ht="16.5" x14ac:dyDescent="0.25">
      <c r="A28" s="63"/>
      <c r="B28" s="64"/>
      <c r="C28" s="64"/>
      <c r="D28" s="64"/>
      <c r="E28" s="64" t="s">
        <v>597</v>
      </c>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5"/>
    </row>
    <row r="29" spans="1:35" ht="16.5" x14ac:dyDescent="0.25">
      <c r="A29" s="63"/>
      <c r="B29" s="142" t="s">
        <v>598</v>
      </c>
      <c r="C29" s="142"/>
      <c r="D29" s="64"/>
      <c r="E29" s="64" t="s">
        <v>599</v>
      </c>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5"/>
    </row>
    <row r="30" spans="1:35" ht="16.5" x14ac:dyDescent="0.25">
      <c r="A30" s="63"/>
      <c r="B30" s="64"/>
      <c r="C30" s="64"/>
      <c r="D30" s="64"/>
      <c r="E30" s="64" t="s">
        <v>600</v>
      </c>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5"/>
    </row>
    <row r="31" spans="1:35" ht="16.5" x14ac:dyDescent="0.25">
      <c r="A31" s="63"/>
      <c r="B31" s="142" t="s">
        <v>601</v>
      </c>
      <c r="C31" s="142"/>
      <c r="D31" s="64"/>
      <c r="E31" s="64" t="s">
        <v>602</v>
      </c>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5"/>
    </row>
    <row r="32" spans="1:35" ht="16.5" x14ac:dyDescent="0.25">
      <c r="A32" s="63"/>
      <c r="B32" s="64"/>
      <c r="C32" s="64"/>
      <c r="D32" s="64"/>
      <c r="E32" s="64" t="s">
        <v>603</v>
      </c>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5"/>
    </row>
    <row r="33" spans="1:35" ht="16.5" x14ac:dyDescent="0.25">
      <c r="A33" s="63"/>
      <c r="B33" s="64"/>
      <c r="C33" s="64"/>
      <c r="D33" s="64"/>
      <c r="E33" s="64" t="s">
        <v>604</v>
      </c>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5"/>
    </row>
    <row r="34" spans="1:35" ht="16.5" x14ac:dyDescent="0.25">
      <c r="A34" s="63"/>
      <c r="B34" s="142" t="s">
        <v>605</v>
      </c>
      <c r="C34" s="142"/>
      <c r="D34" s="64"/>
      <c r="E34" s="64" t="s">
        <v>606</v>
      </c>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5"/>
    </row>
    <row r="35" spans="1:35" ht="16.5" x14ac:dyDescent="0.25">
      <c r="A35" s="63"/>
      <c r="B35" s="64"/>
      <c r="C35" s="64"/>
      <c r="D35" s="64"/>
      <c r="E35" s="64" t="s">
        <v>607</v>
      </c>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5"/>
    </row>
    <row r="36" spans="1:35" ht="16.5" x14ac:dyDescent="0.25">
      <c r="A36" s="63"/>
      <c r="B36" s="64"/>
      <c r="C36" s="64"/>
      <c r="D36" s="64"/>
      <c r="E36" s="64" t="s">
        <v>608</v>
      </c>
      <c r="F36" s="64"/>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5"/>
    </row>
    <row r="37" spans="1:35" ht="16.5" x14ac:dyDescent="0.25">
      <c r="A37" s="63"/>
      <c r="B37" s="64"/>
      <c r="C37" s="64"/>
      <c r="D37" s="64"/>
      <c r="E37" s="64" t="s">
        <v>609</v>
      </c>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5"/>
    </row>
    <row r="38" spans="1:35" ht="16.5" x14ac:dyDescent="0.25">
      <c r="A38" s="144" t="s">
        <v>610</v>
      </c>
      <c r="B38" s="145"/>
      <c r="C38" s="145"/>
      <c r="D38" s="145"/>
      <c r="E38" s="145"/>
      <c r="F38" s="145"/>
      <c r="G38" s="145"/>
      <c r="H38" s="145"/>
      <c r="I38" s="145"/>
      <c r="J38" s="145"/>
      <c r="K38" s="145"/>
      <c r="L38" s="145"/>
      <c r="M38" s="145"/>
      <c r="N38" s="145"/>
      <c r="O38" s="145"/>
      <c r="P38" s="145"/>
      <c r="Q38" s="145"/>
      <c r="R38" s="145"/>
      <c r="S38" s="144" t="s">
        <v>611</v>
      </c>
      <c r="T38" s="145"/>
      <c r="U38" s="145"/>
      <c r="V38" s="145"/>
      <c r="W38" s="145"/>
      <c r="X38" s="145"/>
      <c r="Y38" s="145"/>
      <c r="Z38" s="145"/>
      <c r="AA38" s="145"/>
      <c r="AB38" s="145"/>
      <c r="AC38" s="145"/>
      <c r="AD38" s="145"/>
      <c r="AE38" s="145"/>
      <c r="AF38" s="145"/>
      <c r="AG38" s="145"/>
      <c r="AH38" s="145"/>
      <c r="AI38" s="146"/>
    </row>
    <row r="39" spans="1:35" ht="16.5" x14ac:dyDescent="0.25">
      <c r="A39" s="147"/>
      <c r="B39" s="148"/>
      <c r="C39" s="148"/>
      <c r="D39" s="148"/>
      <c r="E39" s="148"/>
      <c r="F39" s="148"/>
      <c r="G39" s="148"/>
      <c r="H39" s="148"/>
      <c r="I39" s="148"/>
      <c r="J39" s="148"/>
      <c r="K39" s="148"/>
      <c r="L39" s="148"/>
      <c r="M39" s="148"/>
      <c r="N39" s="148"/>
      <c r="O39" s="148"/>
      <c r="P39" s="148"/>
      <c r="Q39" s="148"/>
      <c r="R39" s="148"/>
      <c r="S39" s="147"/>
      <c r="T39" s="148"/>
      <c r="U39" s="148"/>
      <c r="V39" s="148"/>
      <c r="W39" s="148"/>
      <c r="X39" s="148"/>
      <c r="Y39" s="148"/>
      <c r="Z39" s="148"/>
      <c r="AA39" s="148"/>
      <c r="AB39" s="148"/>
      <c r="AC39" s="148"/>
      <c r="AD39" s="148"/>
      <c r="AE39" s="148"/>
      <c r="AF39" s="148"/>
      <c r="AG39" s="148"/>
      <c r="AH39" s="148"/>
      <c r="AI39" s="149"/>
    </row>
    <row r="40" spans="1:35" ht="16.5" x14ac:dyDescent="0.25">
      <c r="A40" s="144" t="s">
        <v>612</v>
      </c>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6"/>
    </row>
    <row r="41" spans="1:35" ht="25.5" customHeight="1" x14ac:dyDescent="0.25">
      <c r="A41" s="147" t="str">
        <f>offname4</f>
        <v>Brian Hill</v>
      </c>
      <c r="B41" s="148"/>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8"/>
      <c r="AG41" s="148"/>
      <c r="AH41" s="148"/>
      <c r="AI41" s="149"/>
    </row>
    <row r="42" spans="1:35" x14ac:dyDescent="0.2">
      <c r="A42" s="66"/>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row>
    <row r="43" spans="1:35" x14ac:dyDescent="0.2">
      <c r="A43" s="66"/>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row>
    <row r="44" spans="1:35" x14ac:dyDescent="0.2">
      <c r="A44" s="66"/>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row>
    <row r="45" spans="1:35" x14ac:dyDescent="0.2">
      <c r="A45" s="66"/>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row>
    <row r="46" spans="1:35" x14ac:dyDescent="0.2">
      <c r="A46" s="66"/>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row>
    <row r="47" spans="1:35" x14ac:dyDescent="0.2">
      <c r="A47" s="66"/>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row>
    <row r="48" spans="1:35" x14ac:dyDescent="0.2">
      <c r="A48" s="66"/>
      <c r="B48" s="66"/>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row>
    <row r="49" spans="1:35" x14ac:dyDescent="0.2">
      <c r="A49" s="66"/>
      <c r="B49" s="66"/>
      <c r="C49" s="66"/>
      <c r="D49" s="66"/>
      <c r="E49" s="66"/>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row>
    <row r="50" spans="1:35" x14ac:dyDescent="0.2">
      <c r="A50" s="66"/>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row>
    <row r="51" spans="1:35" x14ac:dyDescent="0.2">
      <c r="A51" s="66"/>
      <c r="B51" s="66"/>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row>
    <row r="52" spans="1:35" x14ac:dyDescent="0.2">
      <c r="A52" s="66"/>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row>
    <row r="53" spans="1:35" x14ac:dyDescent="0.2">
      <c r="A53" s="66"/>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row>
    <row r="54" spans="1:35" x14ac:dyDescent="0.2">
      <c r="A54" s="66"/>
      <c r="B54" s="66"/>
      <c r="C54" s="66"/>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row>
    <row r="55" spans="1:35" x14ac:dyDescent="0.2">
      <c r="A55" s="66"/>
      <c r="B55" s="66"/>
      <c r="C55" s="66"/>
      <c r="D55" s="66"/>
      <c r="E55" s="66"/>
      <c r="F55" s="66"/>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row>
    <row r="56" spans="1:35" x14ac:dyDescent="0.2">
      <c r="A56" s="66"/>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row>
    <row r="57" spans="1:35" x14ac:dyDescent="0.2">
      <c r="A57" s="66"/>
      <c r="B57" s="66"/>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row>
    <row r="58" spans="1:35" x14ac:dyDescent="0.2">
      <c r="A58" s="66"/>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row>
    <row r="59" spans="1:35" x14ac:dyDescent="0.2">
      <c r="A59" s="66"/>
      <c r="B59" s="66"/>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row>
    <row r="60" spans="1:35" x14ac:dyDescent="0.2">
      <c r="A60" s="66"/>
      <c r="B60" s="66"/>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row>
    <row r="61" spans="1:35" x14ac:dyDescent="0.2">
      <c r="A61" s="66"/>
      <c r="B61" s="66"/>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row>
    <row r="62" spans="1:35" x14ac:dyDescent="0.2">
      <c r="A62" s="66"/>
      <c r="B62" s="66"/>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row>
    <row r="63" spans="1:35" x14ac:dyDescent="0.2">
      <c r="A63" s="66"/>
      <c r="B63" s="66"/>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row>
    <row r="64" spans="1:35" x14ac:dyDescent="0.2">
      <c r="A64" s="66"/>
      <c r="B64" s="66"/>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row>
    <row r="65" spans="1:35" x14ac:dyDescent="0.2">
      <c r="A65" s="66"/>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row>
    <row r="66" spans="1:35" x14ac:dyDescent="0.2">
      <c r="A66" s="66"/>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row>
    <row r="67" spans="1:35" x14ac:dyDescent="0.2">
      <c r="A67" s="66"/>
      <c r="B67" s="66"/>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row>
    <row r="68" spans="1:35" x14ac:dyDescent="0.2">
      <c r="A68" s="66"/>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row>
    <row r="69" spans="1:35" x14ac:dyDescent="0.2">
      <c r="A69" s="66"/>
      <c r="B69" s="66"/>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row>
    <row r="70" spans="1:35" x14ac:dyDescent="0.2">
      <c r="A70" s="66"/>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row>
    <row r="71" spans="1:35" x14ac:dyDescent="0.2">
      <c r="A71" s="66"/>
      <c r="B71" s="66"/>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row>
    <row r="72" spans="1:35" x14ac:dyDescent="0.2">
      <c r="A72" s="66"/>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row>
    <row r="73" spans="1:35" x14ac:dyDescent="0.2">
      <c r="A73" s="66"/>
      <c r="B73" s="66"/>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row>
    <row r="74" spans="1:35" x14ac:dyDescent="0.2">
      <c r="A74" s="66"/>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row>
    <row r="75" spans="1:35" x14ac:dyDescent="0.2">
      <c r="A75" s="66"/>
      <c r="B75" s="66"/>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row>
    <row r="76" spans="1:35" x14ac:dyDescent="0.2">
      <c r="A76" s="66"/>
      <c r="B76" s="66"/>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row>
    <row r="77" spans="1:35" x14ac:dyDescent="0.2">
      <c r="A77" s="66"/>
      <c r="B77" s="66"/>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row>
    <row r="78" spans="1:35" x14ac:dyDescent="0.2">
      <c r="A78" s="66"/>
      <c r="B78" s="66"/>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row>
    <row r="79" spans="1:35" x14ac:dyDescent="0.2">
      <c r="A79" s="66"/>
      <c r="B79" s="66"/>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row>
    <row r="80" spans="1:35" x14ac:dyDescent="0.2">
      <c r="A80" s="66"/>
      <c r="B80" s="66"/>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row>
    <row r="81" spans="1:35" x14ac:dyDescent="0.2">
      <c r="A81" s="66"/>
      <c r="B81" s="66"/>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row>
    <row r="82" spans="1:35" x14ac:dyDescent="0.2">
      <c r="A82" s="66"/>
      <c r="B82" s="66"/>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row>
    <row r="83" spans="1:35" x14ac:dyDescent="0.2">
      <c r="A83" s="66"/>
      <c r="B83" s="66"/>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row>
    <row r="84" spans="1:35" x14ac:dyDescent="0.2">
      <c r="A84" s="66"/>
      <c r="B84" s="66"/>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row>
    <row r="85" spans="1:35" x14ac:dyDescent="0.2">
      <c r="A85" s="66"/>
      <c r="B85" s="66"/>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row>
    <row r="86" spans="1:35" x14ac:dyDescent="0.2">
      <c r="A86" s="66"/>
      <c r="B86" s="66"/>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row>
    <row r="87" spans="1:35" x14ac:dyDescent="0.2">
      <c r="A87" s="66"/>
      <c r="B87" s="66"/>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row>
    <row r="88" spans="1:35" x14ac:dyDescent="0.2">
      <c r="A88" s="66"/>
      <c r="B88" s="6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row>
    <row r="89" spans="1:35" x14ac:dyDescent="0.2">
      <c r="A89" s="66"/>
      <c r="B89" s="66"/>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row>
    <row r="90" spans="1:35" x14ac:dyDescent="0.2">
      <c r="A90" s="66"/>
      <c r="B90" s="66"/>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row>
    <row r="91" spans="1:35" x14ac:dyDescent="0.2">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row>
    <row r="92" spans="1:35" x14ac:dyDescent="0.2">
      <c r="A92" s="66"/>
      <c r="B92" s="66"/>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c r="AI92" s="66"/>
    </row>
    <row r="93" spans="1:35" x14ac:dyDescent="0.2">
      <c r="A93" s="66"/>
      <c r="B93" s="66"/>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row>
    <row r="94" spans="1:35" x14ac:dyDescent="0.2">
      <c r="A94" s="66"/>
      <c r="B94" s="66"/>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row>
    <row r="95" spans="1:35" x14ac:dyDescent="0.2">
      <c r="A95" s="66"/>
      <c r="B95" s="66"/>
      <c r="C95" s="66"/>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row>
    <row r="96" spans="1:35" x14ac:dyDescent="0.2">
      <c r="A96" s="66"/>
      <c r="B96" s="66"/>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row>
    <row r="97" spans="1:35" x14ac:dyDescent="0.2">
      <c r="A97" s="66"/>
      <c r="B97" s="66"/>
      <c r="C97" s="66"/>
      <c r="D97" s="66"/>
      <c r="E97" s="66"/>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row>
    <row r="98" spans="1:35" x14ac:dyDescent="0.2">
      <c r="A98" s="66"/>
      <c r="B98" s="66"/>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row>
    <row r="99" spans="1:35" x14ac:dyDescent="0.2">
      <c r="A99" s="66"/>
      <c r="B99" s="66"/>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row>
    <row r="100" spans="1:35" x14ac:dyDescent="0.2">
      <c r="A100" s="66"/>
      <c r="B100" s="66"/>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row>
    <row r="101" spans="1:35" x14ac:dyDescent="0.2">
      <c r="A101" s="66"/>
      <c r="B101" s="66"/>
      <c r="C101" s="66"/>
      <c r="D101" s="66"/>
      <c r="E101" s="66"/>
      <c r="F101" s="66"/>
      <c r="G101" s="66"/>
      <c r="H101" s="66"/>
      <c r="I101" s="66"/>
      <c r="J101" s="66"/>
      <c r="K101" s="66"/>
      <c r="L101" s="66"/>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row>
    <row r="102" spans="1:35" x14ac:dyDescent="0.2">
      <c r="A102" s="66"/>
      <c r="B102" s="66"/>
      <c r="C102" s="66"/>
      <c r="D102" s="66"/>
      <c r="E102" s="66"/>
      <c r="F102" s="66"/>
      <c r="G102" s="66"/>
      <c r="H102" s="66"/>
      <c r="I102" s="66"/>
      <c r="J102" s="66"/>
      <c r="K102" s="66"/>
      <c r="L102" s="66"/>
      <c r="M102" s="66"/>
      <c r="N102" s="66"/>
      <c r="O102" s="66"/>
      <c r="P102" s="66"/>
      <c r="Q102" s="66"/>
      <c r="R102" s="66"/>
      <c r="S102" s="66"/>
      <c r="T102" s="66"/>
      <c r="U102" s="66"/>
      <c r="V102" s="66"/>
      <c r="W102" s="66"/>
      <c r="X102" s="66"/>
      <c r="Y102" s="66"/>
      <c r="Z102" s="66"/>
      <c r="AA102" s="66"/>
      <c r="AB102" s="66"/>
      <c r="AC102" s="66"/>
      <c r="AD102" s="66"/>
      <c r="AE102" s="66"/>
      <c r="AF102" s="66"/>
      <c r="AG102" s="66"/>
      <c r="AH102" s="66"/>
      <c r="AI102" s="66"/>
    </row>
    <row r="103" spans="1:35" x14ac:dyDescent="0.2">
      <c r="A103" s="66"/>
      <c r="B103" s="66"/>
      <c r="C103" s="66"/>
      <c r="D103" s="66"/>
      <c r="E103" s="66"/>
      <c r="F103" s="66"/>
      <c r="G103" s="66"/>
      <c r="H103" s="66"/>
      <c r="I103" s="66"/>
      <c r="J103" s="66"/>
      <c r="K103" s="66"/>
      <c r="L103" s="66"/>
      <c r="M103" s="66"/>
      <c r="N103" s="66"/>
      <c r="O103" s="66"/>
      <c r="P103" s="66"/>
      <c r="Q103" s="66"/>
      <c r="R103" s="66"/>
      <c r="S103" s="66"/>
      <c r="T103" s="66"/>
      <c r="U103" s="66"/>
      <c r="V103" s="66"/>
      <c r="W103" s="66"/>
      <c r="X103" s="66"/>
      <c r="Y103" s="66"/>
      <c r="Z103" s="66"/>
      <c r="AA103" s="66"/>
      <c r="AB103" s="66"/>
      <c r="AC103" s="66"/>
      <c r="AD103" s="66"/>
      <c r="AE103" s="66"/>
      <c r="AF103" s="66"/>
      <c r="AG103" s="66"/>
      <c r="AH103" s="66"/>
      <c r="AI103" s="66"/>
    </row>
    <row r="104" spans="1:35" x14ac:dyDescent="0.2">
      <c r="A104" s="66"/>
      <c r="B104" s="66"/>
      <c r="C104" s="66"/>
      <c r="D104" s="66"/>
      <c r="E104" s="66"/>
      <c r="F104" s="66"/>
      <c r="G104" s="66"/>
      <c r="H104" s="66"/>
      <c r="I104" s="66"/>
      <c r="J104" s="66"/>
      <c r="K104" s="66"/>
      <c r="L104" s="66"/>
      <c r="M104" s="66"/>
      <c r="N104" s="66"/>
      <c r="O104" s="66"/>
      <c r="P104" s="66"/>
      <c r="Q104" s="66"/>
      <c r="R104" s="66"/>
      <c r="S104" s="66"/>
      <c r="T104" s="66"/>
      <c r="U104" s="66"/>
      <c r="V104" s="66"/>
      <c r="W104" s="66"/>
      <c r="X104" s="66"/>
      <c r="Y104" s="66"/>
      <c r="Z104" s="66"/>
      <c r="AA104" s="66"/>
      <c r="AB104" s="66"/>
      <c r="AC104" s="66"/>
      <c r="AD104" s="66"/>
      <c r="AE104" s="66"/>
      <c r="AF104" s="66"/>
      <c r="AG104" s="66"/>
      <c r="AH104" s="66"/>
      <c r="AI104" s="66"/>
    </row>
    <row r="105" spans="1:35" x14ac:dyDescent="0.2">
      <c r="A105" s="66"/>
      <c r="B105" s="66"/>
      <c r="C105" s="66"/>
      <c r="D105" s="66"/>
      <c r="E105" s="66"/>
      <c r="F105" s="66"/>
      <c r="G105" s="66"/>
      <c r="H105" s="66"/>
      <c r="I105" s="66"/>
      <c r="J105" s="66"/>
      <c r="K105" s="66"/>
      <c r="L105" s="66"/>
      <c r="M105" s="66"/>
      <c r="N105" s="66"/>
      <c r="O105" s="66"/>
      <c r="P105" s="66"/>
      <c r="Q105" s="66"/>
      <c r="R105" s="66"/>
      <c r="S105" s="66"/>
      <c r="T105" s="66"/>
      <c r="U105" s="66"/>
      <c r="V105" s="66"/>
      <c r="W105" s="66"/>
      <c r="X105" s="66"/>
      <c r="Y105" s="66"/>
      <c r="Z105" s="66"/>
      <c r="AA105" s="66"/>
      <c r="AB105" s="66"/>
      <c r="AC105" s="66"/>
      <c r="AD105" s="66"/>
      <c r="AE105" s="66"/>
      <c r="AF105" s="66"/>
      <c r="AG105" s="66"/>
      <c r="AH105" s="66"/>
      <c r="AI105" s="66"/>
    </row>
    <row r="106" spans="1:35" x14ac:dyDescent="0.2">
      <c r="A106" s="66"/>
      <c r="B106" s="66"/>
      <c r="C106" s="66"/>
      <c r="D106" s="66"/>
      <c r="E106" s="66"/>
      <c r="F106" s="66"/>
      <c r="G106" s="66"/>
      <c r="H106" s="66"/>
      <c r="I106" s="66"/>
      <c r="J106" s="66"/>
      <c r="K106" s="66"/>
      <c r="L106" s="66"/>
      <c r="M106" s="66"/>
      <c r="N106" s="66"/>
      <c r="O106" s="66"/>
      <c r="P106" s="66"/>
      <c r="Q106" s="66"/>
      <c r="R106" s="66"/>
      <c r="S106" s="66"/>
      <c r="T106" s="66"/>
      <c r="U106" s="66"/>
      <c r="V106" s="66"/>
      <c r="W106" s="66"/>
      <c r="X106" s="66"/>
      <c r="Y106" s="66"/>
      <c r="Z106" s="66"/>
      <c r="AA106" s="66"/>
      <c r="AB106" s="66"/>
      <c r="AC106" s="66"/>
      <c r="AD106" s="66"/>
      <c r="AE106" s="66"/>
      <c r="AF106" s="66"/>
      <c r="AG106" s="66"/>
      <c r="AH106" s="66"/>
      <c r="AI106" s="66"/>
    </row>
    <row r="107" spans="1:35" x14ac:dyDescent="0.2">
      <c r="A107" s="66"/>
      <c r="B107" s="66"/>
      <c r="C107" s="66"/>
      <c r="D107" s="66"/>
      <c r="E107" s="66"/>
      <c r="F107" s="66"/>
      <c r="G107" s="66"/>
      <c r="H107" s="66"/>
      <c r="I107" s="66"/>
      <c r="J107" s="66"/>
      <c r="K107" s="66"/>
      <c r="L107" s="66"/>
      <c r="M107" s="66"/>
      <c r="N107" s="66"/>
      <c r="O107" s="66"/>
      <c r="P107" s="66"/>
      <c r="Q107" s="66"/>
      <c r="R107" s="66"/>
      <c r="S107" s="66"/>
      <c r="T107" s="66"/>
      <c r="U107" s="66"/>
      <c r="V107" s="66"/>
      <c r="W107" s="66"/>
      <c r="X107" s="66"/>
      <c r="Y107" s="66"/>
      <c r="Z107" s="66"/>
      <c r="AA107" s="66"/>
      <c r="AB107" s="66"/>
      <c r="AC107" s="66"/>
      <c r="AD107" s="66"/>
      <c r="AE107" s="66"/>
      <c r="AF107" s="66"/>
      <c r="AG107" s="66"/>
      <c r="AH107" s="66"/>
      <c r="AI107" s="66"/>
    </row>
    <row r="108" spans="1:35" x14ac:dyDescent="0.2">
      <c r="A108" s="66"/>
      <c r="B108" s="66"/>
      <c r="C108" s="66"/>
      <c r="D108" s="66"/>
      <c r="E108" s="66"/>
      <c r="F108" s="66"/>
      <c r="G108" s="66"/>
      <c r="H108" s="66"/>
      <c r="I108" s="66"/>
      <c r="J108" s="66"/>
      <c r="K108" s="66"/>
      <c r="L108" s="66"/>
      <c r="M108" s="66"/>
      <c r="N108" s="66"/>
      <c r="O108" s="66"/>
      <c r="P108" s="66"/>
      <c r="Q108" s="66"/>
      <c r="R108" s="66"/>
      <c r="S108" s="66"/>
      <c r="T108" s="66"/>
      <c r="U108" s="66"/>
      <c r="V108" s="66"/>
      <c r="W108" s="66"/>
      <c r="X108" s="66"/>
      <c r="Y108" s="66"/>
      <c r="Z108" s="66"/>
      <c r="AA108" s="66"/>
      <c r="AB108" s="66"/>
      <c r="AC108" s="66"/>
      <c r="AD108" s="66"/>
      <c r="AE108" s="66"/>
      <c r="AF108" s="66"/>
      <c r="AG108" s="66"/>
      <c r="AH108" s="66"/>
      <c r="AI108" s="66"/>
    </row>
    <row r="109" spans="1:35" x14ac:dyDescent="0.2">
      <c r="A109" s="66"/>
      <c r="B109" s="66"/>
      <c r="C109" s="66"/>
      <c r="D109" s="66"/>
      <c r="E109" s="66"/>
      <c r="F109" s="66"/>
      <c r="G109" s="66"/>
      <c r="H109" s="66"/>
      <c r="I109" s="66"/>
      <c r="J109" s="66"/>
      <c r="K109" s="66"/>
      <c r="L109" s="66"/>
      <c r="M109" s="66"/>
      <c r="N109" s="66"/>
      <c r="O109" s="66"/>
      <c r="P109" s="66"/>
      <c r="Q109" s="66"/>
      <c r="R109" s="66"/>
      <c r="S109" s="66"/>
      <c r="T109" s="66"/>
      <c r="U109" s="66"/>
      <c r="V109" s="66"/>
      <c r="W109" s="66"/>
      <c r="X109" s="66"/>
      <c r="Y109" s="66"/>
      <c r="Z109" s="66"/>
      <c r="AA109" s="66"/>
      <c r="AB109" s="66"/>
      <c r="AC109" s="66"/>
      <c r="AD109" s="66"/>
      <c r="AE109" s="66"/>
      <c r="AF109" s="66"/>
      <c r="AG109" s="66"/>
      <c r="AH109" s="66"/>
      <c r="AI109" s="66"/>
    </row>
    <row r="110" spans="1:35" x14ac:dyDescent="0.2">
      <c r="A110" s="66"/>
      <c r="B110" s="66"/>
      <c r="C110" s="66"/>
      <c r="D110" s="66"/>
      <c r="E110" s="66"/>
      <c r="F110" s="66"/>
      <c r="G110" s="66"/>
      <c r="H110" s="66"/>
      <c r="I110" s="66"/>
      <c r="J110" s="66"/>
      <c r="K110" s="66"/>
      <c r="L110" s="66"/>
      <c r="M110" s="66"/>
      <c r="N110" s="66"/>
      <c r="O110" s="66"/>
      <c r="P110" s="66"/>
      <c r="Q110" s="66"/>
      <c r="R110" s="66"/>
      <c r="S110" s="66"/>
      <c r="T110" s="66"/>
      <c r="U110" s="66"/>
      <c r="V110" s="66"/>
      <c r="W110" s="66"/>
      <c r="X110" s="66"/>
      <c r="Y110" s="66"/>
      <c r="Z110" s="66"/>
      <c r="AA110" s="66"/>
      <c r="AB110" s="66"/>
      <c r="AC110" s="66"/>
      <c r="AD110" s="66"/>
      <c r="AE110" s="66"/>
      <c r="AF110" s="66"/>
      <c r="AG110" s="66"/>
      <c r="AH110" s="66"/>
      <c r="AI110" s="66"/>
    </row>
    <row r="111" spans="1:35" x14ac:dyDescent="0.2">
      <c r="A111" s="66"/>
      <c r="B111" s="66"/>
      <c r="C111" s="66"/>
      <c r="D111" s="66"/>
      <c r="E111" s="66"/>
      <c r="F111" s="66"/>
      <c r="G111" s="66"/>
      <c r="H111" s="66"/>
      <c r="I111" s="66"/>
      <c r="J111" s="66"/>
      <c r="K111" s="66"/>
      <c r="L111" s="66"/>
      <c r="M111" s="66"/>
      <c r="N111" s="66"/>
      <c r="O111" s="66"/>
      <c r="P111" s="66"/>
      <c r="Q111" s="66"/>
      <c r="R111" s="66"/>
      <c r="S111" s="66"/>
      <c r="T111" s="66"/>
      <c r="U111" s="66"/>
      <c r="V111" s="66"/>
      <c r="W111" s="66"/>
      <c r="X111" s="66"/>
      <c r="Y111" s="66"/>
      <c r="Z111" s="66"/>
      <c r="AA111" s="66"/>
      <c r="AB111" s="66"/>
      <c r="AC111" s="66"/>
      <c r="AD111" s="66"/>
      <c r="AE111" s="66"/>
      <c r="AF111" s="66"/>
      <c r="AG111" s="66"/>
      <c r="AH111" s="66"/>
      <c r="AI111" s="66"/>
    </row>
    <row r="112" spans="1:35" x14ac:dyDescent="0.2">
      <c r="A112" s="66"/>
      <c r="B112" s="66"/>
      <c r="C112" s="66"/>
      <c r="D112" s="66"/>
      <c r="E112" s="66"/>
      <c r="F112" s="66"/>
      <c r="G112" s="66"/>
      <c r="H112" s="66"/>
      <c r="I112" s="66"/>
      <c r="J112" s="66"/>
      <c r="K112" s="66"/>
      <c r="L112" s="66"/>
      <c r="M112" s="66"/>
      <c r="N112" s="66"/>
      <c r="O112" s="66"/>
      <c r="P112" s="66"/>
      <c r="Q112" s="66"/>
      <c r="R112" s="66"/>
      <c r="S112" s="66"/>
      <c r="T112" s="66"/>
      <c r="U112" s="66"/>
      <c r="V112" s="66"/>
      <c r="W112" s="66"/>
      <c r="X112" s="66"/>
      <c r="Y112" s="66"/>
      <c r="Z112" s="66"/>
      <c r="AA112" s="66"/>
      <c r="AB112" s="66"/>
      <c r="AC112" s="66"/>
      <c r="AD112" s="66"/>
      <c r="AE112" s="66"/>
      <c r="AF112" s="66"/>
      <c r="AG112" s="66"/>
      <c r="AH112" s="66"/>
      <c r="AI112" s="66"/>
    </row>
    <row r="113" spans="1:35" x14ac:dyDescent="0.2">
      <c r="A113" s="66"/>
      <c r="B113" s="66"/>
      <c r="C113" s="66"/>
      <c r="D113" s="66"/>
      <c r="E113" s="66"/>
      <c r="F113" s="66"/>
      <c r="G113" s="66"/>
      <c r="H113" s="66"/>
      <c r="I113" s="66"/>
      <c r="J113" s="66"/>
      <c r="K113" s="66"/>
      <c r="L113" s="66"/>
      <c r="M113" s="66"/>
      <c r="N113" s="66"/>
      <c r="O113" s="66"/>
      <c r="P113" s="66"/>
      <c r="Q113" s="66"/>
      <c r="R113" s="66"/>
      <c r="S113" s="66"/>
      <c r="T113" s="66"/>
      <c r="U113" s="66"/>
      <c r="V113" s="66"/>
      <c r="W113" s="66"/>
      <c r="X113" s="66"/>
      <c r="Y113" s="66"/>
      <c r="Z113" s="66"/>
      <c r="AA113" s="66"/>
      <c r="AB113" s="66"/>
      <c r="AC113" s="66"/>
      <c r="AD113" s="66"/>
      <c r="AE113" s="66"/>
      <c r="AF113" s="66"/>
      <c r="AG113" s="66"/>
      <c r="AH113" s="66"/>
      <c r="AI113" s="66"/>
    </row>
    <row r="114" spans="1:35" x14ac:dyDescent="0.2">
      <c r="A114" s="66"/>
      <c r="B114" s="66"/>
      <c r="C114" s="66"/>
      <c r="D114" s="66"/>
      <c r="E114" s="66"/>
      <c r="F114" s="66"/>
      <c r="G114" s="66"/>
      <c r="H114" s="66"/>
      <c r="I114" s="66"/>
      <c r="J114" s="66"/>
      <c r="K114" s="66"/>
      <c r="L114" s="66"/>
      <c r="M114" s="66"/>
      <c r="N114" s="66"/>
      <c r="O114" s="66"/>
      <c r="P114" s="66"/>
      <c r="Q114" s="66"/>
      <c r="R114" s="66"/>
      <c r="S114" s="66"/>
      <c r="T114" s="66"/>
      <c r="U114" s="66"/>
      <c r="V114" s="66"/>
      <c r="W114" s="66"/>
      <c r="X114" s="66"/>
      <c r="Y114" s="66"/>
      <c r="Z114" s="66"/>
      <c r="AA114" s="66"/>
      <c r="AB114" s="66"/>
      <c r="AC114" s="66"/>
      <c r="AD114" s="66"/>
      <c r="AE114" s="66"/>
      <c r="AF114" s="66"/>
      <c r="AG114" s="66"/>
      <c r="AH114" s="66"/>
      <c r="AI114" s="66"/>
    </row>
    <row r="115" spans="1:35" x14ac:dyDescent="0.2">
      <c r="A115" s="66"/>
      <c r="B115" s="66"/>
      <c r="C115" s="66"/>
      <c r="D115" s="66"/>
      <c r="E115" s="66"/>
      <c r="F115" s="66"/>
      <c r="G115" s="66"/>
      <c r="H115" s="66"/>
      <c r="I115" s="66"/>
      <c r="J115" s="66"/>
      <c r="K115" s="66"/>
      <c r="L115" s="66"/>
      <c r="M115" s="66"/>
      <c r="N115" s="66"/>
      <c r="O115" s="66"/>
      <c r="P115" s="66"/>
      <c r="Q115" s="66"/>
      <c r="R115" s="66"/>
      <c r="S115" s="66"/>
      <c r="T115" s="66"/>
      <c r="U115" s="66"/>
      <c r="V115" s="66"/>
      <c r="W115" s="66"/>
      <c r="X115" s="66"/>
      <c r="Y115" s="66"/>
      <c r="Z115" s="66"/>
      <c r="AA115" s="66"/>
      <c r="AB115" s="66"/>
      <c r="AC115" s="66"/>
      <c r="AD115" s="66"/>
      <c r="AE115" s="66"/>
      <c r="AF115" s="66"/>
      <c r="AG115" s="66"/>
      <c r="AH115" s="66"/>
      <c r="AI115" s="66"/>
    </row>
    <row r="116" spans="1:35" x14ac:dyDescent="0.2">
      <c r="A116" s="66"/>
      <c r="B116" s="66"/>
      <c r="C116" s="66"/>
      <c r="D116" s="66"/>
      <c r="E116" s="66"/>
      <c r="F116" s="66"/>
      <c r="G116" s="66"/>
      <c r="H116" s="66"/>
      <c r="I116" s="66"/>
      <c r="J116" s="66"/>
      <c r="K116" s="66"/>
      <c r="L116" s="66"/>
      <c r="M116" s="66"/>
      <c r="N116" s="66"/>
      <c r="O116" s="66"/>
      <c r="P116" s="66"/>
      <c r="Q116" s="66"/>
      <c r="R116" s="66"/>
      <c r="S116" s="66"/>
      <c r="T116" s="66"/>
      <c r="U116" s="66"/>
      <c r="V116" s="66"/>
      <c r="W116" s="66"/>
      <c r="X116" s="66"/>
      <c r="Y116" s="66"/>
      <c r="Z116" s="66"/>
      <c r="AA116" s="66"/>
      <c r="AB116" s="66"/>
      <c r="AC116" s="66"/>
      <c r="AD116" s="66"/>
      <c r="AE116" s="66"/>
      <c r="AF116" s="66"/>
      <c r="AG116" s="66"/>
      <c r="AH116" s="66"/>
      <c r="AI116" s="66"/>
    </row>
    <row r="117" spans="1:35" x14ac:dyDescent="0.2">
      <c r="A117" s="66"/>
      <c r="B117" s="66"/>
      <c r="C117" s="66"/>
      <c r="D117" s="66"/>
      <c r="E117" s="66"/>
      <c r="F117" s="66"/>
      <c r="G117" s="66"/>
      <c r="H117" s="66"/>
      <c r="I117" s="66"/>
      <c r="J117" s="66"/>
      <c r="K117" s="66"/>
      <c r="L117" s="66"/>
      <c r="M117" s="66"/>
      <c r="N117" s="66"/>
      <c r="O117" s="66"/>
      <c r="P117" s="66"/>
      <c r="Q117" s="66"/>
      <c r="R117" s="66"/>
      <c r="S117" s="66"/>
      <c r="T117" s="66"/>
      <c r="U117" s="66"/>
      <c r="V117" s="66"/>
      <c r="W117" s="66"/>
      <c r="X117" s="66"/>
      <c r="Y117" s="66"/>
      <c r="Z117" s="66"/>
      <c r="AA117" s="66"/>
      <c r="AB117" s="66"/>
      <c r="AC117" s="66"/>
      <c r="AD117" s="66"/>
      <c r="AE117" s="66"/>
      <c r="AF117" s="66"/>
      <c r="AG117" s="66"/>
      <c r="AH117" s="66"/>
      <c r="AI117" s="66"/>
    </row>
    <row r="118" spans="1:35" x14ac:dyDescent="0.2">
      <c r="A118" s="66"/>
      <c r="B118" s="66"/>
      <c r="C118" s="66"/>
      <c r="D118" s="66"/>
      <c r="E118" s="66"/>
      <c r="F118" s="66"/>
      <c r="G118" s="66"/>
      <c r="H118" s="66"/>
      <c r="I118" s="66"/>
      <c r="J118" s="66"/>
      <c r="K118" s="66"/>
      <c r="L118" s="66"/>
      <c r="M118" s="66"/>
      <c r="N118" s="66"/>
      <c r="O118" s="66"/>
      <c r="P118" s="66"/>
      <c r="Q118" s="66"/>
      <c r="R118" s="66"/>
      <c r="S118" s="66"/>
      <c r="T118" s="66"/>
      <c r="U118" s="66"/>
      <c r="V118" s="66"/>
      <c r="W118" s="66"/>
      <c r="X118" s="66"/>
      <c r="Y118" s="66"/>
      <c r="Z118" s="66"/>
      <c r="AA118" s="66"/>
      <c r="AB118" s="66"/>
      <c r="AC118" s="66"/>
      <c r="AD118" s="66"/>
      <c r="AE118" s="66"/>
      <c r="AF118" s="66"/>
      <c r="AG118" s="66"/>
      <c r="AH118" s="66"/>
      <c r="AI118" s="66"/>
    </row>
    <row r="119" spans="1:35" x14ac:dyDescent="0.2">
      <c r="A119" s="66"/>
      <c r="B119" s="66"/>
      <c r="C119" s="66"/>
      <c r="D119" s="66"/>
      <c r="E119" s="66"/>
      <c r="F119" s="66"/>
      <c r="G119" s="66"/>
      <c r="H119" s="66"/>
      <c r="I119" s="66"/>
      <c r="J119" s="66"/>
      <c r="K119" s="66"/>
      <c r="L119" s="66"/>
      <c r="M119" s="66"/>
      <c r="N119" s="66"/>
      <c r="O119" s="66"/>
      <c r="P119" s="66"/>
      <c r="Q119" s="66"/>
      <c r="R119" s="66"/>
      <c r="S119" s="66"/>
      <c r="T119" s="66"/>
      <c r="U119" s="66"/>
      <c r="V119" s="66"/>
      <c r="W119" s="66"/>
      <c r="X119" s="66"/>
      <c r="Y119" s="66"/>
      <c r="Z119" s="66"/>
      <c r="AA119" s="66"/>
      <c r="AB119" s="66"/>
      <c r="AC119" s="66"/>
      <c r="AD119" s="66"/>
      <c r="AE119" s="66"/>
      <c r="AF119" s="66"/>
      <c r="AG119" s="66"/>
      <c r="AH119" s="66"/>
      <c r="AI119" s="66"/>
    </row>
    <row r="120" spans="1:35" x14ac:dyDescent="0.2">
      <c r="A120" s="66"/>
      <c r="B120" s="66"/>
      <c r="C120" s="66"/>
      <c r="D120" s="66"/>
      <c r="E120" s="66"/>
      <c r="F120" s="66"/>
      <c r="G120" s="66"/>
      <c r="H120" s="66"/>
      <c r="I120" s="66"/>
      <c r="J120" s="66"/>
      <c r="K120" s="66"/>
      <c r="L120" s="66"/>
      <c r="M120" s="66"/>
      <c r="N120" s="66"/>
      <c r="O120" s="66"/>
      <c r="P120" s="66"/>
      <c r="Q120" s="66"/>
      <c r="R120" s="66"/>
      <c r="S120" s="66"/>
      <c r="T120" s="66"/>
      <c r="U120" s="66"/>
      <c r="V120" s="66"/>
      <c r="W120" s="66"/>
      <c r="X120" s="66"/>
      <c r="Y120" s="66"/>
      <c r="Z120" s="66"/>
      <c r="AA120" s="66"/>
      <c r="AB120" s="66"/>
      <c r="AC120" s="66"/>
      <c r="AD120" s="66"/>
      <c r="AE120" s="66"/>
      <c r="AF120" s="66"/>
      <c r="AG120" s="66"/>
      <c r="AH120" s="66"/>
      <c r="AI120" s="66"/>
    </row>
    <row r="121" spans="1:35" x14ac:dyDescent="0.2">
      <c r="A121" s="66"/>
      <c r="B121" s="66"/>
      <c r="C121" s="66"/>
      <c r="D121" s="66"/>
      <c r="E121" s="66"/>
      <c r="F121" s="66"/>
      <c r="G121" s="66"/>
      <c r="H121" s="66"/>
      <c r="I121" s="66"/>
      <c r="J121" s="66"/>
      <c r="K121" s="66"/>
      <c r="L121" s="66"/>
      <c r="M121" s="66"/>
      <c r="N121" s="66"/>
      <c r="O121" s="66"/>
      <c r="P121" s="66"/>
      <c r="Q121" s="66"/>
      <c r="R121" s="66"/>
      <c r="S121" s="66"/>
      <c r="T121" s="66"/>
      <c r="U121" s="66"/>
      <c r="V121" s="66"/>
      <c r="W121" s="66"/>
      <c r="X121" s="66"/>
      <c r="Y121" s="66"/>
      <c r="Z121" s="66"/>
      <c r="AA121" s="66"/>
      <c r="AB121" s="66"/>
      <c r="AC121" s="66"/>
      <c r="AD121" s="66"/>
      <c r="AE121" s="66"/>
      <c r="AF121" s="66"/>
      <c r="AG121" s="66"/>
      <c r="AH121" s="66"/>
      <c r="AI121" s="66"/>
    </row>
    <row r="122" spans="1:35" x14ac:dyDescent="0.2">
      <c r="A122" s="66"/>
      <c r="B122" s="66"/>
      <c r="C122" s="66"/>
      <c r="D122" s="66"/>
      <c r="E122" s="66"/>
      <c r="F122" s="66"/>
      <c r="G122" s="66"/>
      <c r="H122" s="66"/>
      <c r="I122" s="66"/>
      <c r="J122" s="66"/>
      <c r="K122" s="66"/>
      <c r="L122" s="66"/>
      <c r="M122" s="66"/>
      <c r="N122" s="66"/>
      <c r="O122" s="66"/>
      <c r="P122" s="66"/>
      <c r="Q122" s="66"/>
      <c r="R122" s="66"/>
      <c r="S122" s="66"/>
      <c r="T122" s="66"/>
      <c r="U122" s="66"/>
      <c r="V122" s="66"/>
      <c r="W122" s="66"/>
      <c r="X122" s="66"/>
      <c r="Y122" s="66"/>
      <c r="Z122" s="66"/>
      <c r="AA122" s="66"/>
      <c r="AB122" s="66"/>
      <c r="AC122" s="66"/>
      <c r="AD122" s="66"/>
      <c r="AE122" s="66"/>
      <c r="AF122" s="66"/>
      <c r="AG122" s="66"/>
      <c r="AH122" s="66"/>
      <c r="AI122" s="66"/>
    </row>
    <row r="123" spans="1:35" x14ac:dyDescent="0.2">
      <c r="A123" s="66"/>
      <c r="B123" s="66"/>
      <c r="C123" s="66"/>
      <c r="D123" s="66"/>
      <c r="E123" s="66"/>
      <c r="F123" s="66"/>
      <c r="G123" s="66"/>
      <c r="H123" s="66"/>
      <c r="I123" s="66"/>
      <c r="J123" s="66"/>
      <c r="K123" s="66"/>
      <c r="L123" s="66"/>
      <c r="M123" s="66"/>
      <c r="N123" s="66"/>
      <c r="O123" s="66"/>
      <c r="P123" s="66"/>
      <c r="Q123" s="66"/>
      <c r="R123" s="66"/>
      <c r="S123" s="66"/>
      <c r="T123" s="66"/>
      <c r="U123" s="66"/>
      <c r="V123" s="66"/>
      <c r="W123" s="66"/>
      <c r="X123" s="66"/>
      <c r="Y123" s="66"/>
      <c r="Z123" s="66"/>
      <c r="AA123" s="66"/>
      <c r="AB123" s="66"/>
      <c r="AC123" s="66"/>
      <c r="AD123" s="66"/>
      <c r="AE123" s="66"/>
      <c r="AF123" s="66"/>
      <c r="AG123" s="66"/>
      <c r="AH123" s="66"/>
      <c r="AI123" s="66"/>
    </row>
    <row r="124" spans="1:35" x14ac:dyDescent="0.2">
      <c r="A124" s="66"/>
      <c r="B124" s="66"/>
      <c r="C124" s="66"/>
      <c r="D124" s="66"/>
      <c r="E124" s="66"/>
      <c r="F124" s="66"/>
      <c r="G124" s="66"/>
      <c r="H124" s="66"/>
      <c r="I124" s="66"/>
      <c r="J124" s="66"/>
      <c r="K124" s="66"/>
      <c r="L124" s="66"/>
      <c r="M124" s="66"/>
      <c r="N124" s="66"/>
      <c r="O124" s="66"/>
      <c r="P124" s="66"/>
      <c r="Q124" s="66"/>
      <c r="R124" s="66"/>
      <c r="S124" s="66"/>
      <c r="T124" s="66"/>
      <c r="U124" s="66"/>
      <c r="V124" s="66"/>
      <c r="W124" s="66"/>
      <c r="X124" s="66"/>
      <c r="Y124" s="66"/>
      <c r="Z124" s="66"/>
      <c r="AA124" s="66"/>
      <c r="AB124" s="66"/>
      <c r="AC124" s="66"/>
      <c r="AD124" s="66"/>
      <c r="AE124" s="66"/>
      <c r="AF124" s="66"/>
      <c r="AG124" s="66"/>
      <c r="AH124" s="66"/>
      <c r="AI124" s="66"/>
    </row>
    <row r="125" spans="1:35" x14ac:dyDescent="0.2">
      <c r="A125" s="66"/>
      <c r="B125" s="66"/>
      <c r="C125" s="66"/>
      <c r="D125" s="66"/>
      <c r="E125" s="66"/>
      <c r="F125" s="66"/>
      <c r="G125" s="66"/>
      <c r="H125" s="66"/>
      <c r="I125" s="66"/>
      <c r="J125" s="66"/>
      <c r="K125" s="66"/>
      <c r="L125" s="66"/>
      <c r="M125" s="66"/>
      <c r="N125" s="66"/>
      <c r="O125" s="66"/>
      <c r="P125" s="66"/>
      <c r="Q125" s="66"/>
      <c r="R125" s="66"/>
      <c r="S125" s="66"/>
      <c r="T125" s="66"/>
      <c r="U125" s="66"/>
      <c r="V125" s="66"/>
      <c r="W125" s="66"/>
      <c r="X125" s="66"/>
      <c r="Y125" s="66"/>
      <c r="Z125" s="66"/>
      <c r="AA125" s="66"/>
      <c r="AB125" s="66"/>
      <c r="AC125" s="66"/>
      <c r="AD125" s="66"/>
      <c r="AE125" s="66"/>
      <c r="AF125" s="66"/>
      <c r="AG125" s="66"/>
      <c r="AH125" s="66"/>
      <c r="AI125" s="66"/>
    </row>
    <row r="126" spans="1:35" x14ac:dyDescent="0.2">
      <c r="A126" s="66"/>
      <c r="B126" s="66"/>
      <c r="C126" s="66"/>
      <c r="D126" s="66"/>
      <c r="E126" s="66"/>
      <c r="F126" s="66"/>
      <c r="G126" s="66"/>
      <c r="H126" s="66"/>
      <c r="I126" s="66"/>
      <c r="J126" s="66"/>
      <c r="K126" s="66"/>
      <c r="L126" s="66"/>
      <c r="M126" s="66"/>
      <c r="N126" s="66"/>
      <c r="O126" s="66"/>
      <c r="P126" s="66"/>
      <c r="Q126" s="66"/>
      <c r="R126" s="66"/>
      <c r="S126" s="66"/>
      <c r="T126" s="66"/>
      <c r="U126" s="66"/>
      <c r="V126" s="66"/>
      <c r="W126" s="66"/>
      <c r="X126" s="66"/>
      <c r="Y126" s="66"/>
      <c r="Z126" s="66"/>
      <c r="AA126" s="66"/>
      <c r="AB126" s="66"/>
      <c r="AC126" s="66"/>
      <c r="AD126" s="66"/>
      <c r="AE126" s="66"/>
      <c r="AF126" s="66"/>
      <c r="AG126" s="66"/>
      <c r="AH126" s="66"/>
      <c r="AI126" s="66"/>
    </row>
    <row r="127" spans="1:35" x14ac:dyDescent="0.2">
      <c r="A127" s="66"/>
      <c r="B127" s="66"/>
      <c r="C127" s="66"/>
      <c r="D127" s="66"/>
      <c r="E127" s="66"/>
      <c r="F127" s="66"/>
      <c r="G127" s="66"/>
      <c r="H127" s="66"/>
      <c r="I127" s="66"/>
      <c r="J127" s="66"/>
      <c r="K127" s="66"/>
      <c r="L127" s="66"/>
      <c r="M127" s="66"/>
      <c r="N127" s="66"/>
      <c r="O127" s="66"/>
      <c r="P127" s="66"/>
      <c r="Q127" s="66"/>
      <c r="R127" s="66"/>
      <c r="S127" s="66"/>
      <c r="T127" s="66"/>
      <c r="U127" s="66"/>
      <c r="V127" s="66"/>
      <c r="W127" s="66"/>
      <c r="X127" s="66"/>
      <c r="Y127" s="66"/>
      <c r="Z127" s="66"/>
      <c r="AA127" s="66"/>
      <c r="AB127" s="66"/>
      <c r="AC127" s="66"/>
      <c r="AD127" s="66"/>
      <c r="AE127" s="66"/>
      <c r="AF127" s="66"/>
      <c r="AG127" s="66"/>
      <c r="AH127" s="66"/>
      <c r="AI127" s="66"/>
    </row>
    <row r="128" spans="1:35" x14ac:dyDescent="0.2">
      <c r="A128" s="66"/>
      <c r="B128" s="66"/>
      <c r="C128" s="66"/>
      <c r="D128" s="66"/>
      <c r="E128" s="66"/>
      <c r="F128" s="66"/>
      <c r="G128" s="66"/>
      <c r="H128" s="66"/>
      <c r="I128" s="66"/>
      <c r="J128" s="66"/>
      <c r="K128" s="66"/>
      <c r="L128" s="66"/>
      <c r="M128" s="66"/>
      <c r="N128" s="66"/>
      <c r="O128" s="66"/>
      <c r="P128" s="66"/>
      <c r="Q128" s="66"/>
      <c r="R128" s="66"/>
      <c r="S128" s="66"/>
      <c r="T128" s="66"/>
      <c r="U128" s="66"/>
      <c r="V128" s="66"/>
      <c r="W128" s="66"/>
      <c r="X128" s="66"/>
      <c r="Y128" s="66"/>
      <c r="Z128" s="66"/>
      <c r="AA128" s="66"/>
      <c r="AB128" s="66"/>
      <c r="AC128" s="66"/>
      <c r="AD128" s="66"/>
      <c r="AE128" s="66"/>
      <c r="AF128" s="66"/>
      <c r="AG128" s="66"/>
      <c r="AH128" s="66"/>
      <c r="AI128" s="66"/>
    </row>
    <row r="129" spans="1:35" x14ac:dyDescent="0.2">
      <c r="A129" s="66"/>
      <c r="B129" s="66"/>
      <c r="C129" s="66"/>
      <c r="D129" s="66"/>
      <c r="E129" s="66"/>
      <c r="F129" s="66"/>
      <c r="G129" s="66"/>
      <c r="H129" s="66"/>
      <c r="I129" s="66"/>
      <c r="J129" s="66"/>
      <c r="K129" s="66"/>
      <c r="L129" s="66"/>
      <c r="M129" s="66"/>
      <c r="N129" s="66"/>
      <c r="O129" s="66"/>
      <c r="P129" s="66"/>
      <c r="Q129" s="66"/>
      <c r="R129" s="66"/>
      <c r="S129" s="66"/>
      <c r="T129" s="66"/>
      <c r="U129" s="66"/>
      <c r="V129" s="66"/>
      <c r="W129" s="66"/>
      <c r="X129" s="66"/>
      <c r="Y129" s="66"/>
      <c r="Z129" s="66"/>
      <c r="AA129" s="66"/>
      <c r="AB129" s="66"/>
      <c r="AC129" s="66"/>
      <c r="AD129" s="66"/>
      <c r="AE129" s="66"/>
      <c r="AF129" s="66"/>
      <c r="AG129" s="66"/>
      <c r="AH129" s="66"/>
      <c r="AI129" s="66"/>
    </row>
    <row r="130" spans="1:35" x14ac:dyDescent="0.2">
      <c r="A130" s="66"/>
      <c r="B130" s="66"/>
      <c r="C130" s="66"/>
      <c r="D130" s="66"/>
      <c r="E130" s="66"/>
      <c r="F130" s="66"/>
      <c r="G130" s="66"/>
      <c r="H130" s="66"/>
      <c r="I130" s="66"/>
      <c r="J130" s="66"/>
      <c r="K130" s="66"/>
      <c r="L130" s="66"/>
      <c r="M130" s="66"/>
      <c r="N130" s="66"/>
      <c r="O130" s="66"/>
      <c r="P130" s="66"/>
      <c r="Q130" s="66"/>
      <c r="R130" s="66"/>
      <c r="S130" s="66"/>
      <c r="T130" s="66"/>
      <c r="U130" s="66"/>
      <c r="V130" s="66"/>
      <c r="W130" s="66"/>
      <c r="X130" s="66"/>
      <c r="Y130" s="66"/>
      <c r="Z130" s="66"/>
      <c r="AA130" s="66"/>
      <c r="AB130" s="66"/>
      <c r="AC130" s="66"/>
      <c r="AD130" s="66"/>
      <c r="AE130" s="66"/>
      <c r="AF130" s="66"/>
      <c r="AG130" s="66"/>
      <c r="AH130" s="66"/>
      <c r="AI130" s="66"/>
    </row>
    <row r="131" spans="1:35" x14ac:dyDescent="0.2">
      <c r="A131" s="66"/>
      <c r="B131" s="66"/>
      <c r="C131" s="66"/>
      <c r="D131" s="66"/>
      <c r="E131" s="66"/>
      <c r="F131" s="66"/>
      <c r="G131" s="66"/>
      <c r="H131" s="66"/>
      <c r="I131" s="66"/>
      <c r="J131" s="66"/>
      <c r="K131" s="66"/>
      <c r="L131" s="66"/>
      <c r="M131" s="66"/>
      <c r="N131" s="66"/>
      <c r="O131" s="66"/>
      <c r="P131" s="66"/>
      <c r="Q131" s="66"/>
      <c r="R131" s="66"/>
      <c r="S131" s="66"/>
      <c r="T131" s="66"/>
      <c r="U131" s="66"/>
      <c r="V131" s="66"/>
      <c r="W131" s="66"/>
      <c r="X131" s="66"/>
      <c r="Y131" s="66"/>
      <c r="Z131" s="66"/>
      <c r="AA131" s="66"/>
      <c r="AB131" s="66"/>
      <c r="AC131" s="66"/>
      <c r="AD131" s="66"/>
      <c r="AE131" s="66"/>
      <c r="AF131" s="66"/>
      <c r="AG131" s="66"/>
      <c r="AH131" s="66"/>
      <c r="AI131" s="66"/>
    </row>
    <row r="132" spans="1:35" x14ac:dyDescent="0.2">
      <c r="A132" s="66"/>
      <c r="B132" s="66"/>
      <c r="C132" s="66"/>
      <c r="D132" s="66"/>
      <c r="E132" s="66"/>
      <c r="F132" s="66"/>
      <c r="G132" s="66"/>
      <c r="H132" s="66"/>
      <c r="I132" s="66"/>
      <c r="J132" s="66"/>
      <c r="K132" s="66"/>
      <c r="L132" s="66"/>
      <c r="M132" s="66"/>
      <c r="N132" s="66"/>
      <c r="O132" s="66"/>
      <c r="P132" s="66"/>
      <c r="Q132" s="66"/>
      <c r="R132" s="66"/>
      <c r="S132" s="66"/>
      <c r="T132" s="66"/>
      <c r="U132" s="66"/>
      <c r="V132" s="66"/>
      <c r="W132" s="66"/>
      <c r="X132" s="66"/>
      <c r="Y132" s="66"/>
      <c r="Z132" s="66"/>
      <c r="AA132" s="66"/>
      <c r="AB132" s="66"/>
      <c r="AC132" s="66"/>
      <c r="AD132" s="66"/>
      <c r="AE132" s="66"/>
      <c r="AF132" s="66"/>
      <c r="AG132" s="66"/>
      <c r="AH132" s="66"/>
      <c r="AI132" s="66"/>
    </row>
    <row r="133" spans="1:35" x14ac:dyDescent="0.2">
      <c r="A133" s="66"/>
      <c r="B133" s="66"/>
      <c r="C133" s="66"/>
      <c r="D133" s="66"/>
      <c r="E133" s="66"/>
      <c r="F133" s="66"/>
      <c r="G133" s="66"/>
      <c r="H133" s="66"/>
      <c r="I133" s="66"/>
      <c r="J133" s="66"/>
      <c r="K133" s="66"/>
      <c r="L133" s="66"/>
      <c r="M133" s="66"/>
      <c r="N133" s="66"/>
      <c r="O133" s="66"/>
      <c r="P133" s="66"/>
      <c r="Q133" s="66"/>
      <c r="R133" s="66"/>
      <c r="S133" s="66"/>
      <c r="T133" s="66"/>
      <c r="U133" s="66"/>
      <c r="V133" s="66"/>
      <c r="W133" s="66"/>
      <c r="X133" s="66"/>
      <c r="Y133" s="66"/>
      <c r="Z133" s="66"/>
      <c r="AA133" s="66"/>
      <c r="AB133" s="66"/>
      <c r="AC133" s="66"/>
      <c r="AD133" s="66"/>
      <c r="AE133" s="66"/>
      <c r="AF133" s="66"/>
      <c r="AG133" s="66"/>
      <c r="AH133" s="66"/>
      <c r="AI133" s="66"/>
    </row>
    <row r="134" spans="1:35" x14ac:dyDescent="0.2">
      <c r="A134" s="66"/>
      <c r="B134" s="66"/>
      <c r="C134" s="66"/>
      <c r="D134" s="66"/>
      <c r="E134" s="66"/>
      <c r="F134" s="66"/>
      <c r="G134" s="66"/>
      <c r="H134" s="66"/>
      <c r="I134" s="66"/>
      <c r="J134" s="66"/>
      <c r="K134" s="66"/>
      <c r="L134" s="66"/>
      <c r="M134" s="66"/>
      <c r="N134" s="66"/>
      <c r="O134" s="66"/>
      <c r="P134" s="66"/>
      <c r="Q134" s="66"/>
      <c r="R134" s="66"/>
      <c r="S134" s="66"/>
      <c r="T134" s="66"/>
      <c r="U134" s="66"/>
      <c r="V134" s="66"/>
      <c r="W134" s="66"/>
      <c r="X134" s="66"/>
      <c r="Y134" s="66"/>
      <c r="Z134" s="66"/>
      <c r="AA134" s="66"/>
      <c r="AB134" s="66"/>
      <c r="AC134" s="66"/>
      <c r="AD134" s="66"/>
      <c r="AE134" s="66"/>
      <c r="AF134" s="66"/>
      <c r="AG134" s="66"/>
      <c r="AH134" s="66"/>
      <c r="AI134" s="66"/>
    </row>
    <row r="135" spans="1:35" x14ac:dyDescent="0.2">
      <c r="A135" s="66"/>
      <c r="B135" s="66"/>
      <c r="C135" s="66"/>
      <c r="D135" s="66"/>
      <c r="E135" s="66"/>
      <c r="F135" s="66"/>
      <c r="G135" s="66"/>
      <c r="H135" s="66"/>
      <c r="I135" s="66"/>
      <c r="J135" s="66"/>
      <c r="K135" s="66"/>
      <c r="L135" s="66"/>
      <c r="M135" s="66"/>
      <c r="N135" s="66"/>
      <c r="O135" s="66"/>
      <c r="P135" s="66"/>
      <c r="Q135" s="66"/>
      <c r="R135" s="66"/>
      <c r="S135" s="66"/>
      <c r="T135" s="66"/>
      <c r="U135" s="66"/>
      <c r="V135" s="66"/>
      <c r="W135" s="66"/>
      <c r="X135" s="66"/>
      <c r="Y135" s="66"/>
      <c r="Z135" s="66"/>
      <c r="AA135" s="66"/>
      <c r="AB135" s="66"/>
      <c r="AC135" s="66"/>
      <c r="AD135" s="66"/>
      <c r="AE135" s="66"/>
      <c r="AF135" s="66"/>
      <c r="AG135" s="66"/>
      <c r="AH135" s="66"/>
      <c r="AI135" s="66"/>
    </row>
    <row r="136" spans="1:35" x14ac:dyDescent="0.2">
      <c r="A136" s="66"/>
      <c r="B136" s="66"/>
      <c r="C136" s="66"/>
      <c r="D136" s="66"/>
      <c r="E136" s="66"/>
      <c r="F136" s="66"/>
      <c r="G136" s="66"/>
      <c r="H136" s="66"/>
      <c r="I136" s="66"/>
      <c r="J136" s="66"/>
      <c r="K136" s="66"/>
      <c r="L136" s="66"/>
      <c r="M136" s="66"/>
      <c r="N136" s="66"/>
      <c r="O136" s="66"/>
      <c r="P136" s="66"/>
      <c r="Q136" s="66"/>
      <c r="R136" s="66"/>
      <c r="S136" s="66"/>
      <c r="T136" s="66"/>
      <c r="U136" s="66"/>
      <c r="V136" s="66"/>
      <c r="W136" s="66"/>
      <c r="X136" s="66"/>
      <c r="Y136" s="66"/>
      <c r="Z136" s="66"/>
      <c r="AA136" s="66"/>
      <c r="AB136" s="66"/>
      <c r="AC136" s="66"/>
      <c r="AD136" s="66"/>
      <c r="AE136" s="66"/>
      <c r="AF136" s="66"/>
      <c r="AG136" s="66"/>
      <c r="AH136" s="66"/>
      <c r="AI136" s="66"/>
    </row>
    <row r="137" spans="1:35" x14ac:dyDescent="0.2">
      <c r="A137" s="66"/>
      <c r="B137" s="66"/>
      <c r="C137" s="66"/>
      <c r="D137" s="66"/>
      <c r="E137" s="66"/>
      <c r="F137" s="66"/>
      <c r="G137" s="66"/>
      <c r="H137" s="66"/>
      <c r="I137" s="66"/>
      <c r="J137" s="66"/>
      <c r="K137" s="66"/>
      <c r="L137" s="66"/>
      <c r="M137" s="66"/>
      <c r="N137" s="66"/>
      <c r="O137" s="66"/>
      <c r="P137" s="66"/>
      <c r="Q137" s="66"/>
      <c r="R137" s="66"/>
      <c r="S137" s="66"/>
      <c r="T137" s="66"/>
      <c r="U137" s="66"/>
      <c r="V137" s="66"/>
      <c r="W137" s="66"/>
      <c r="X137" s="66"/>
      <c r="Y137" s="66"/>
      <c r="Z137" s="66"/>
      <c r="AA137" s="66"/>
      <c r="AB137" s="66"/>
      <c r="AC137" s="66"/>
      <c r="AD137" s="66"/>
      <c r="AE137" s="66"/>
      <c r="AF137" s="66"/>
      <c r="AG137" s="66"/>
      <c r="AH137" s="66"/>
      <c r="AI137" s="66"/>
    </row>
    <row r="138" spans="1:35" x14ac:dyDescent="0.2">
      <c r="A138" s="66"/>
      <c r="B138" s="66"/>
      <c r="C138" s="66"/>
      <c r="D138" s="66"/>
      <c r="E138" s="66"/>
      <c r="F138" s="66"/>
      <c r="G138" s="66"/>
      <c r="H138" s="66"/>
      <c r="I138" s="66"/>
      <c r="J138" s="66"/>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66"/>
    </row>
    <row r="139" spans="1:35" x14ac:dyDescent="0.2">
      <c r="A139" s="66"/>
      <c r="B139" s="66"/>
      <c r="C139" s="66"/>
      <c r="D139" s="66"/>
      <c r="E139" s="66"/>
      <c r="F139" s="66"/>
      <c r="G139" s="66"/>
      <c r="H139" s="66"/>
      <c r="I139" s="66"/>
      <c r="J139" s="66"/>
      <c r="K139" s="66"/>
      <c r="L139" s="66"/>
      <c r="M139" s="66"/>
      <c r="N139" s="66"/>
      <c r="O139" s="66"/>
      <c r="P139" s="66"/>
      <c r="Q139" s="66"/>
      <c r="R139" s="66"/>
      <c r="S139" s="66"/>
      <c r="T139" s="66"/>
      <c r="U139" s="66"/>
      <c r="V139" s="66"/>
      <c r="W139" s="66"/>
      <c r="X139" s="66"/>
      <c r="Y139" s="66"/>
      <c r="Z139" s="66"/>
      <c r="AA139" s="66"/>
      <c r="AB139" s="66"/>
      <c r="AC139" s="66"/>
      <c r="AD139" s="66"/>
      <c r="AE139" s="66"/>
      <c r="AF139" s="66"/>
      <c r="AG139" s="66"/>
      <c r="AH139" s="66"/>
      <c r="AI139" s="66"/>
    </row>
    <row r="140" spans="1:35" x14ac:dyDescent="0.2">
      <c r="A140" s="66"/>
      <c r="B140" s="66"/>
      <c r="C140" s="66"/>
      <c r="D140" s="66"/>
      <c r="E140" s="66"/>
      <c r="F140" s="66"/>
      <c r="G140" s="66"/>
      <c r="H140" s="66"/>
      <c r="I140" s="66"/>
      <c r="J140" s="66"/>
      <c r="K140" s="66"/>
      <c r="L140" s="66"/>
      <c r="M140" s="66"/>
      <c r="N140" s="66"/>
      <c r="O140" s="66"/>
      <c r="P140" s="66"/>
      <c r="Q140" s="66"/>
      <c r="R140" s="66"/>
      <c r="S140" s="66"/>
      <c r="T140" s="66"/>
      <c r="U140" s="66"/>
      <c r="V140" s="66"/>
      <c r="W140" s="66"/>
      <c r="X140" s="66"/>
      <c r="Y140" s="66"/>
      <c r="Z140" s="66"/>
      <c r="AA140" s="66"/>
      <c r="AB140" s="66"/>
      <c r="AC140" s="66"/>
      <c r="AD140" s="66"/>
      <c r="AE140" s="66"/>
      <c r="AF140" s="66"/>
      <c r="AG140" s="66"/>
      <c r="AH140" s="66"/>
      <c r="AI140" s="66"/>
    </row>
    <row r="141" spans="1:35" x14ac:dyDescent="0.2">
      <c r="A141" s="66"/>
      <c r="B141" s="66"/>
      <c r="C141" s="66"/>
      <c r="D141" s="66"/>
      <c r="E141" s="66"/>
      <c r="F141" s="66"/>
      <c r="G141" s="66"/>
      <c r="H141" s="66"/>
      <c r="I141" s="66"/>
      <c r="J141" s="66"/>
      <c r="K141" s="66"/>
      <c r="L141" s="66"/>
      <c r="M141" s="66"/>
      <c r="N141" s="66"/>
      <c r="O141" s="66"/>
      <c r="P141" s="66"/>
      <c r="Q141" s="66"/>
      <c r="R141" s="66"/>
      <c r="S141" s="66"/>
      <c r="T141" s="66"/>
      <c r="U141" s="66"/>
      <c r="V141" s="66"/>
      <c r="W141" s="66"/>
      <c r="X141" s="66"/>
      <c r="Y141" s="66"/>
      <c r="Z141" s="66"/>
      <c r="AA141" s="66"/>
      <c r="AB141" s="66"/>
      <c r="AC141" s="66"/>
      <c r="AD141" s="66"/>
      <c r="AE141" s="66"/>
      <c r="AF141" s="66"/>
      <c r="AG141" s="66"/>
      <c r="AH141" s="66"/>
      <c r="AI141" s="66"/>
    </row>
    <row r="142" spans="1:35" x14ac:dyDescent="0.2">
      <c r="A142" s="66"/>
      <c r="B142" s="66"/>
      <c r="C142" s="66"/>
      <c r="D142" s="66"/>
      <c r="E142" s="66"/>
      <c r="F142" s="66"/>
      <c r="G142" s="66"/>
      <c r="H142" s="66"/>
      <c r="I142" s="66"/>
      <c r="J142" s="66"/>
      <c r="K142" s="66"/>
      <c r="L142" s="66"/>
      <c r="M142" s="66"/>
      <c r="N142" s="66"/>
      <c r="O142" s="66"/>
      <c r="P142" s="66"/>
      <c r="Q142" s="66"/>
      <c r="R142" s="66"/>
      <c r="S142" s="66"/>
      <c r="T142" s="66"/>
      <c r="U142" s="66"/>
      <c r="V142" s="66"/>
      <c r="W142" s="66"/>
      <c r="X142" s="66"/>
      <c r="Y142" s="66"/>
      <c r="Z142" s="66"/>
      <c r="AA142" s="66"/>
      <c r="AB142" s="66"/>
      <c r="AC142" s="66"/>
      <c r="AD142" s="66"/>
      <c r="AE142" s="66"/>
      <c r="AF142" s="66"/>
      <c r="AG142" s="66"/>
      <c r="AH142" s="66"/>
      <c r="AI142" s="66"/>
    </row>
    <row r="143" spans="1:35" x14ac:dyDescent="0.2">
      <c r="A143" s="66"/>
      <c r="B143" s="66"/>
      <c r="C143" s="66"/>
      <c r="D143" s="66"/>
      <c r="E143" s="66"/>
      <c r="F143" s="66"/>
      <c r="G143" s="66"/>
      <c r="H143" s="66"/>
      <c r="I143" s="66"/>
      <c r="J143" s="66"/>
      <c r="K143" s="66"/>
      <c r="L143" s="66"/>
      <c r="M143" s="66"/>
      <c r="N143" s="66"/>
      <c r="O143" s="66"/>
      <c r="P143" s="66"/>
      <c r="Q143" s="66"/>
      <c r="R143" s="66"/>
      <c r="S143" s="66"/>
      <c r="T143" s="66"/>
      <c r="U143" s="66"/>
      <c r="V143" s="66"/>
      <c r="W143" s="66"/>
      <c r="X143" s="66"/>
      <c r="Y143" s="66"/>
      <c r="Z143" s="66"/>
      <c r="AA143" s="66"/>
      <c r="AB143" s="66"/>
      <c r="AC143" s="66"/>
      <c r="AD143" s="66"/>
      <c r="AE143" s="66"/>
      <c r="AF143" s="66"/>
      <c r="AG143" s="66"/>
      <c r="AH143" s="66"/>
      <c r="AI143" s="66"/>
    </row>
    <row r="144" spans="1:35" x14ac:dyDescent="0.2">
      <c r="A144" s="66"/>
      <c r="B144" s="66"/>
      <c r="C144" s="66"/>
      <c r="D144" s="66"/>
      <c r="E144" s="66"/>
      <c r="F144" s="66"/>
      <c r="G144" s="66"/>
      <c r="H144" s="66"/>
      <c r="I144" s="66"/>
      <c r="J144" s="66"/>
      <c r="K144" s="66"/>
      <c r="L144" s="66"/>
      <c r="M144" s="66"/>
      <c r="N144" s="66"/>
      <c r="O144" s="66"/>
      <c r="P144" s="66"/>
      <c r="Q144" s="66"/>
      <c r="R144" s="66"/>
      <c r="S144" s="66"/>
      <c r="T144" s="66"/>
      <c r="U144" s="66"/>
      <c r="V144" s="66"/>
      <c r="W144" s="66"/>
      <c r="X144" s="66"/>
      <c r="Y144" s="66"/>
      <c r="Z144" s="66"/>
      <c r="AA144" s="66"/>
      <c r="AB144" s="66"/>
      <c r="AC144" s="66"/>
      <c r="AD144" s="66"/>
      <c r="AE144" s="66"/>
      <c r="AF144" s="66"/>
      <c r="AG144" s="66"/>
      <c r="AH144" s="66"/>
      <c r="AI144" s="66"/>
    </row>
    <row r="145" spans="1:35" x14ac:dyDescent="0.2">
      <c r="A145" s="66"/>
      <c r="B145" s="66"/>
      <c r="C145" s="66"/>
      <c r="D145" s="66"/>
      <c r="E145" s="66"/>
      <c r="F145" s="66"/>
      <c r="G145" s="66"/>
      <c r="H145" s="66"/>
      <c r="I145" s="66"/>
      <c r="J145" s="66"/>
      <c r="K145" s="66"/>
      <c r="L145" s="66"/>
      <c r="M145" s="66"/>
      <c r="N145" s="66"/>
      <c r="O145" s="66"/>
      <c r="P145" s="66"/>
      <c r="Q145" s="66"/>
      <c r="R145" s="66"/>
      <c r="S145" s="66"/>
      <c r="T145" s="66"/>
      <c r="U145" s="66"/>
      <c r="V145" s="66"/>
      <c r="W145" s="66"/>
      <c r="X145" s="66"/>
      <c r="Y145" s="66"/>
      <c r="Z145" s="66"/>
      <c r="AA145" s="66"/>
      <c r="AB145" s="66"/>
      <c r="AC145" s="66"/>
      <c r="AD145" s="66"/>
      <c r="AE145" s="66"/>
      <c r="AF145" s="66"/>
      <c r="AG145" s="66"/>
      <c r="AH145" s="66"/>
      <c r="AI145" s="66"/>
    </row>
    <row r="146" spans="1:35" x14ac:dyDescent="0.2">
      <c r="A146" s="66"/>
      <c r="B146" s="66"/>
      <c r="C146" s="66"/>
      <c r="D146" s="66"/>
      <c r="E146" s="66"/>
      <c r="F146" s="66"/>
      <c r="G146" s="66"/>
      <c r="H146" s="66"/>
      <c r="I146" s="66"/>
      <c r="J146" s="66"/>
      <c r="K146" s="66"/>
      <c r="L146" s="66"/>
      <c r="M146" s="66"/>
      <c r="N146" s="66"/>
      <c r="O146" s="66"/>
      <c r="P146" s="66"/>
      <c r="Q146" s="66"/>
      <c r="R146" s="66"/>
      <c r="S146" s="66"/>
      <c r="T146" s="66"/>
      <c r="U146" s="66"/>
      <c r="V146" s="66"/>
      <c r="W146" s="66"/>
      <c r="X146" s="66"/>
      <c r="Y146" s="66"/>
      <c r="Z146" s="66"/>
      <c r="AA146" s="66"/>
      <c r="AB146" s="66"/>
      <c r="AC146" s="66"/>
      <c r="AD146" s="66"/>
      <c r="AE146" s="66"/>
      <c r="AF146" s="66"/>
      <c r="AG146" s="66"/>
      <c r="AH146" s="66"/>
      <c r="AI146" s="66"/>
    </row>
    <row r="147" spans="1:35" x14ac:dyDescent="0.2">
      <c r="A147" s="66"/>
      <c r="B147" s="66"/>
      <c r="C147" s="66"/>
      <c r="D147" s="66"/>
      <c r="E147" s="66"/>
      <c r="F147" s="66"/>
      <c r="G147" s="66"/>
      <c r="H147" s="66"/>
      <c r="I147" s="66"/>
      <c r="J147" s="66"/>
      <c r="K147" s="66"/>
      <c r="L147" s="66"/>
      <c r="M147" s="66"/>
      <c r="N147" s="66"/>
      <c r="O147" s="66"/>
      <c r="P147" s="66"/>
      <c r="Q147" s="66"/>
      <c r="R147" s="66"/>
      <c r="S147" s="66"/>
      <c r="T147" s="66"/>
      <c r="U147" s="66"/>
      <c r="V147" s="66"/>
      <c r="W147" s="66"/>
      <c r="X147" s="66"/>
      <c r="Y147" s="66"/>
      <c r="Z147" s="66"/>
      <c r="AA147" s="66"/>
      <c r="AB147" s="66"/>
      <c r="AC147" s="66"/>
      <c r="AD147" s="66"/>
      <c r="AE147" s="66"/>
      <c r="AF147" s="66"/>
      <c r="AG147" s="66"/>
      <c r="AH147" s="66"/>
      <c r="AI147" s="66"/>
    </row>
    <row r="148" spans="1:35" x14ac:dyDescent="0.2">
      <c r="A148" s="66"/>
      <c r="B148" s="66"/>
      <c r="C148" s="66"/>
      <c r="D148" s="66"/>
      <c r="E148" s="66"/>
      <c r="F148" s="66"/>
      <c r="G148" s="66"/>
      <c r="H148" s="66"/>
      <c r="I148" s="66"/>
      <c r="J148" s="66"/>
      <c r="K148" s="66"/>
      <c r="L148" s="66"/>
      <c r="M148" s="66"/>
      <c r="N148" s="66"/>
      <c r="O148" s="66"/>
      <c r="P148" s="66"/>
      <c r="Q148" s="66"/>
      <c r="R148" s="66"/>
      <c r="S148" s="66"/>
      <c r="T148" s="66"/>
      <c r="U148" s="66"/>
      <c r="V148" s="66"/>
      <c r="W148" s="66"/>
      <c r="X148" s="66"/>
      <c r="Y148" s="66"/>
      <c r="Z148" s="66"/>
      <c r="AA148" s="66"/>
      <c r="AB148" s="66"/>
      <c r="AC148" s="66"/>
      <c r="AD148" s="66"/>
      <c r="AE148" s="66"/>
      <c r="AF148" s="66"/>
      <c r="AG148" s="66"/>
      <c r="AH148" s="66"/>
      <c r="AI148" s="66"/>
    </row>
    <row r="149" spans="1:35" x14ac:dyDescent="0.2">
      <c r="A149" s="66"/>
      <c r="B149" s="66"/>
      <c r="C149" s="66"/>
      <c r="D149" s="66"/>
      <c r="E149" s="66"/>
      <c r="F149" s="66"/>
      <c r="G149" s="66"/>
      <c r="H149" s="66"/>
      <c r="I149" s="66"/>
      <c r="J149" s="66"/>
      <c r="K149" s="66"/>
      <c r="L149" s="66"/>
      <c r="M149" s="66"/>
      <c r="N149" s="66"/>
      <c r="O149" s="66"/>
      <c r="P149" s="66"/>
      <c r="Q149" s="66"/>
      <c r="R149" s="66"/>
      <c r="S149" s="66"/>
      <c r="T149" s="66"/>
      <c r="U149" s="66"/>
      <c r="V149" s="66"/>
      <c r="W149" s="66"/>
      <c r="X149" s="66"/>
      <c r="Y149" s="66"/>
      <c r="Z149" s="66"/>
      <c r="AA149" s="66"/>
      <c r="AB149" s="66"/>
      <c r="AC149" s="66"/>
      <c r="AD149" s="66"/>
      <c r="AE149" s="66"/>
      <c r="AF149" s="66"/>
      <c r="AG149" s="66"/>
      <c r="AH149" s="66"/>
      <c r="AI149" s="66"/>
    </row>
    <row r="150" spans="1:35" x14ac:dyDescent="0.2">
      <c r="A150" s="66"/>
      <c r="B150" s="66"/>
      <c r="C150" s="66"/>
      <c r="D150" s="66"/>
      <c r="E150" s="66"/>
      <c r="F150" s="66"/>
      <c r="G150" s="66"/>
      <c r="H150" s="66"/>
      <c r="I150" s="66"/>
      <c r="J150" s="66"/>
      <c r="K150" s="66"/>
      <c r="L150" s="66"/>
      <c r="M150" s="66"/>
      <c r="N150" s="66"/>
      <c r="O150" s="66"/>
      <c r="P150" s="66"/>
      <c r="Q150" s="66"/>
      <c r="R150" s="66"/>
      <c r="S150" s="66"/>
      <c r="T150" s="66"/>
      <c r="U150" s="66"/>
      <c r="V150" s="66"/>
      <c r="W150" s="66"/>
      <c r="X150" s="66"/>
      <c r="Y150" s="66"/>
      <c r="Z150" s="66"/>
      <c r="AA150" s="66"/>
      <c r="AB150" s="66"/>
      <c r="AC150" s="66"/>
      <c r="AD150" s="66"/>
      <c r="AE150" s="66"/>
      <c r="AF150" s="66"/>
      <c r="AG150" s="66"/>
      <c r="AH150" s="66"/>
      <c r="AI150" s="66"/>
    </row>
    <row r="151" spans="1:35" x14ac:dyDescent="0.2">
      <c r="A151" s="66"/>
      <c r="B151" s="66"/>
      <c r="C151" s="66"/>
      <c r="D151" s="66"/>
      <c r="E151" s="66"/>
      <c r="F151" s="66"/>
      <c r="G151" s="66"/>
      <c r="H151" s="66"/>
      <c r="I151" s="66"/>
      <c r="J151" s="66"/>
      <c r="K151" s="66"/>
      <c r="L151" s="66"/>
      <c r="M151" s="66"/>
      <c r="N151" s="66"/>
      <c r="O151" s="66"/>
      <c r="P151" s="66"/>
      <c r="Q151" s="66"/>
      <c r="R151" s="66"/>
      <c r="S151" s="66"/>
      <c r="T151" s="66"/>
      <c r="U151" s="66"/>
      <c r="V151" s="66"/>
      <c r="W151" s="66"/>
      <c r="X151" s="66"/>
      <c r="Y151" s="66"/>
      <c r="Z151" s="66"/>
      <c r="AA151" s="66"/>
      <c r="AB151" s="66"/>
      <c r="AC151" s="66"/>
      <c r="AD151" s="66"/>
      <c r="AE151" s="66"/>
      <c r="AF151" s="66"/>
      <c r="AG151" s="66"/>
      <c r="AH151" s="66"/>
      <c r="AI151" s="66"/>
    </row>
    <row r="152" spans="1:35" x14ac:dyDescent="0.2">
      <c r="A152" s="66"/>
      <c r="B152" s="66"/>
      <c r="C152" s="66"/>
      <c r="D152" s="66"/>
      <c r="E152" s="66"/>
      <c r="F152" s="66"/>
      <c r="G152" s="66"/>
      <c r="H152" s="66"/>
      <c r="I152" s="66"/>
      <c r="J152" s="66"/>
      <c r="K152" s="66"/>
      <c r="L152" s="66"/>
      <c r="M152" s="66"/>
      <c r="N152" s="66"/>
      <c r="O152" s="66"/>
      <c r="P152" s="66"/>
      <c r="Q152" s="66"/>
      <c r="R152" s="66"/>
      <c r="S152" s="66"/>
      <c r="T152" s="66"/>
      <c r="U152" s="66"/>
      <c r="V152" s="66"/>
      <c r="W152" s="66"/>
      <c r="X152" s="66"/>
      <c r="Y152" s="66"/>
      <c r="Z152" s="66"/>
      <c r="AA152" s="66"/>
      <c r="AB152" s="66"/>
      <c r="AC152" s="66"/>
      <c r="AD152" s="66"/>
      <c r="AE152" s="66"/>
      <c r="AF152" s="66"/>
      <c r="AG152" s="66"/>
      <c r="AH152" s="66"/>
      <c r="AI152" s="66"/>
    </row>
    <row r="153" spans="1:35" x14ac:dyDescent="0.2">
      <c r="A153" s="66"/>
      <c r="B153" s="66"/>
      <c r="C153" s="66"/>
      <c r="D153" s="66"/>
      <c r="E153" s="66"/>
      <c r="F153" s="66"/>
      <c r="G153" s="66"/>
      <c r="H153" s="66"/>
      <c r="I153" s="66"/>
      <c r="J153" s="66"/>
      <c r="K153" s="66"/>
      <c r="L153" s="66"/>
      <c r="M153" s="66"/>
      <c r="N153" s="66"/>
      <c r="O153" s="66"/>
      <c r="P153" s="66"/>
      <c r="Q153" s="66"/>
      <c r="R153" s="66"/>
      <c r="S153" s="66"/>
      <c r="T153" s="66"/>
      <c r="U153" s="66"/>
      <c r="V153" s="66"/>
      <c r="W153" s="66"/>
      <c r="X153" s="66"/>
      <c r="Y153" s="66"/>
      <c r="Z153" s="66"/>
      <c r="AA153" s="66"/>
      <c r="AB153" s="66"/>
      <c r="AC153" s="66"/>
      <c r="AD153" s="66"/>
      <c r="AE153" s="66"/>
      <c r="AF153" s="66"/>
      <c r="AG153" s="66"/>
      <c r="AH153" s="66"/>
      <c r="AI153" s="66"/>
    </row>
    <row r="154" spans="1:35" x14ac:dyDescent="0.2">
      <c r="A154" s="66"/>
      <c r="B154" s="66"/>
      <c r="C154" s="66"/>
      <c r="D154" s="66"/>
      <c r="E154" s="66"/>
      <c r="F154" s="66"/>
      <c r="G154" s="66"/>
      <c r="H154" s="66"/>
      <c r="I154" s="66"/>
      <c r="J154" s="66"/>
      <c r="K154" s="66"/>
      <c r="L154" s="66"/>
      <c r="M154" s="66"/>
      <c r="N154" s="66"/>
      <c r="O154" s="66"/>
      <c r="P154" s="66"/>
      <c r="Q154" s="66"/>
      <c r="R154" s="66"/>
      <c r="S154" s="66"/>
      <c r="T154" s="66"/>
      <c r="U154" s="66"/>
      <c r="V154" s="66"/>
      <c r="W154" s="66"/>
      <c r="X154" s="66"/>
      <c r="Y154" s="66"/>
      <c r="Z154" s="66"/>
      <c r="AA154" s="66"/>
      <c r="AB154" s="66"/>
      <c r="AC154" s="66"/>
      <c r="AD154" s="66"/>
      <c r="AE154" s="66"/>
      <c r="AF154" s="66"/>
      <c r="AG154" s="66"/>
      <c r="AH154" s="66"/>
      <c r="AI154" s="66"/>
    </row>
    <row r="155" spans="1:35" x14ac:dyDescent="0.2">
      <c r="A155" s="66"/>
      <c r="B155" s="66"/>
      <c r="C155" s="66"/>
      <c r="D155" s="66"/>
      <c r="E155" s="66"/>
      <c r="F155" s="66"/>
      <c r="G155" s="66"/>
      <c r="H155" s="66"/>
      <c r="I155" s="66"/>
      <c r="J155" s="66"/>
      <c r="K155" s="66"/>
      <c r="L155" s="66"/>
      <c r="M155" s="66"/>
      <c r="N155" s="66"/>
      <c r="O155" s="66"/>
      <c r="P155" s="66"/>
      <c r="Q155" s="66"/>
      <c r="R155" s="66"/>
      <c r="S155" s="66"/>
      <c r="T155" s="66"/>
      <c r="U155" s="66"/>
      <c r="V155" s="66"/>
      <c r="W155" s="66"/>
      <c r="X155" s="66"/>
      <c r="Y155" s="66"/>
      <c r="Z155" s="66"/>
      <c r="AA155" s="66"/>
      <c r="AB155" s="66"/>
      <c r="AC155" s="66"/>
      <c r="AD155" s="66"/>
      <c r="AE155" s="66"/>
      <c r="AF155" s="66"/>
      <c r="AG155" s="66"/>
      <c r="AH155" s="66"/>
      <c r="AI155" s="66"/>
    </row>
    <row r="156" spans="1:35" x14ac:dyDescent="0.2">
      <c r="A156" s="66"/>
      <c r="B156" s="66"/>
      <c r="C156" s="66"/>
      <c r="D156" s="66"/>
      <c r="E156" s="66"/>
      <c r="F156" s="66"/>
      <c r="G156" s="66"/>
      <c r="H156" s="66"/>
      <c r="I156" s="66"/>
      <c r="J156" s="66"/>
      <c r="K156" s="66"/>
      <c r="L156" s="66"/>
      <c r="M156" s="66"/>
      <c r="N156" s="66"/>
      <c r="O156" s="66"/>
      <c r="P156" s="66"/>
      <c r="Q156" s="66"/>
      <c r="R156" s="66"/>
      <c r="S156" s="66"/>
      <c r="T156" s="66"/>
      <c r="U156" s="66"/>
      <c r="V156" s="66"/>
      <c r="W156" s="66"/>
      <c r="X156" s="66"/>
      <c r="Y156" s="66"/>
      <c r="Z156" s="66"/>
      <c r="AA156" s="66"/>
      <c r="AB156" s="66"/>
      <c r="AC156" s="66"/>
      <c r="AD156" s="66"/>
      <c r="AE156" s="66"/>
      <c r="AF156" s="66"/>
      <c r="AG156" s="66"/>
      <c r="AH156" s="66"/>
      <c r="AI156" s="66"/>
    </row>
    <row r="157" spans="1:35" x14ac:dyDescent="0.2">
      <c r="A157" s="66"/>
      <c r="B157" s="66"/>
      <c r="C157" s="66"/>
      <c r="D157" s="66"/>
      <c r="E157" s="66"/>
      <c r="F157" s="66"/>
      <c r="G157" s="66"/>
      <c r="H157" s="66"/>
      <c r="I157" s="66"/>
      <c r="J157" s="66"/>
      <c r="K157" s="66"/>
      <c r="L157" s="66"/>
      <c r="M157" s="66"/>
      <c r="N157" s="66"/>
      <c r="O157" s="66"/>
      <c r="P157" s="66"/>
      <c r="Q157" s="66"/>
      <c r="R157" s="66"/>
      <c r="S157" s="66"/>
      <c r="T157" s="66"/>
      <c r="U157" s="66"/>
      <c r="V157" s="66"/>
      <c r="W157" s="66"/>
      <c r="X157" s="66"/>
      <c r="Y157" s="66"/>
      <c r="Z157" s="66"/>
      <c r="AA157" s="66"/>
      <c r="AB157" s="66"/>
      <c r="AC157" s="66"/>
      <c r="AD157" s="66"/>
      <c r="AE157" s="66"/>
      <c r="AF157" s="66"/>
      <c r="AG157" s="66"/>
      <c r="AH157" s="66"/>
      <c r="AI157" s="66"/>
    </row>
    <row r="158" spans="1:35" x14ac:dyDescent="0.2">
      <c r="A158" s="66"/>
      <c r="B158" s="66"/>
      <c r="C158" s="66"/>
      <c r="D158" s="66"/>
      <c r="E158" s="66"/>
      <c r="F158" s="66"/>
      <c r="G158" s="66"/>
      <c r="H158" s="66"/>
      <c r="I158" s="66"/>
      <c r="J158" s="66"/>
      <c r="K158" s="66"/>
      <c r="L158" s="66"/>
      <c r="M158" s="66"/>
      <c r="N158" s="66"/>
      <c r="O158" s="66"/>
      <c r="P158" s="66"/>
      <c r="Q158" s="66"/>
      <c r="R158" s="66"/>
      <c r="S158" s="66"/>
      <c r="T158" s="66"/>
      <c r="U158" s="66"/>
      <c r="V158" s="66"/>
      <c r="W158" s="66"/>
      <c r="X158" s="66"/>
      <c r="Y158" s="66"/>
      <c r="Z158" s="66"/>
      <c r="AA158" s="66"/>
      <c r="AB158" s="66"/>
      <c r="AC158" s="66"/>
      <c r="AD158" s="66"/>
      <c r="AE158" s="66"/>
      <c r="AF158" s="66"/>
      <c r="AG158" s="66"/>
      <c r="AH158" s="66"/>
      <c r="AI158" s="66"/>
    </row>
    <row r="159" spans="1:35" x14ac:dyDescent="0.2">
      <c r="A159" s="66"/>
      <c r="B159" s="66"/>
      <c r="C159" s="66"/>
      <c r="D159" s="66"/>
      <c r="E159" s="66"/>
      <c r="F159" s="66"/>
      <c r="G159" s="66"/>
      <c r="H159" s="66"/>
      <c r="I159" s="66"/>
      <c r="J159" s="66"/>
      <c r="K159" s="66"/>
      <c r="L159" s="66"/>
      <c r="M159" s="66"/>
      <c r="N159" s="66"/>
      <c r="O159" s="66"/>
      <c r="P159" s="66"/>
      <c r="Q159" s="66"/>
      <c r="R159" s="66"/>
      <c r="S159" s="66"/>
      <c r="T159" s="66"/>
      <c r="U159" s="66"/>
      <c r="V159" s="66"/>
      <c r="W159" s="66"/>
      <c r="X159" s="66"/>
      <c r="Y159" s="66"/>
      <c r="Z159" s="66"/>
      <c r="AA159" s="66"/>
      <c r="AB159" s="66"/>
      <c r="AC159" s="66"/>
      <c r="AD159" s="66"/>
      <c r="AE159" s="66"/>
      <c r="AF159" s="66"/>
      <c r="AG159" s="66"/>
      <c r="AH159" s="66"/>
      <c r="AI159" s="66"/>
    </row>
    <row r="160" spans="1:35" x14ac:dyDescent="0.2">
      <c r="A160" s="66"/>
      <c r="B160" s="66"/>
      <c r="C160" s="66"/>
      <c r="D160" s="66"/>
      <c r="E160" s="66"/>
      <c r="F160" s="66"/>
      <c r="G160" s="66"/>
      <c r="H160" s="66"/>
      <c r="I160" s="66"/>
      <c r="J160" s="66"/>
      <c r="K160" s="66"/>
      <c r="L160" s="66"/>
      <c r="M160" s="66"/>
      <c r="N160" s="66"/>
      <c r="O160" s="66"/>
      <c r="P160" s="66"/>
      <c r="Q160" s="66"/>
      <c r="R160" s="66"/>
      <c r="S160" s="66"/>
      <c r="T160" s="66"/>
      <c r="U160" s="66"/>
      <c r="V160" s="66"/>
      <c r="W160" s="66"/>
      <c r="X160" s="66"/>
      <c r="Y160" s="66"/>
      <c r="Z160" s="66"/>
      <c r="AA160" s="66"/>
      <c r="AB160" s="66"/>
      <c r="AC160" s="66"/>
      <c r="AD160" s="66"/>
      <c r="AE160" s="66"/>
      <c r="AF160" s="66"/>
      <c r="AG160" s="66"/>
      <c r="AH160" s="66"/>
      <c r="AI160" s="66"/>
    </row>
    <row r="161" spans="1:35" x14ac:dyDescent="0.2">
      <c r="A161" s="66"/>
      <c r="B161" s="66"/>
      <c r="C161" s="66"/>
      <c r="D161" s="66"/>
      <c r="E161" s="66"/>
      <c r="F161" s="66"/>
      <c r="G161" s="66"/>
      <c r="H161" s="66"/>
      <c r="I161" s="66"/>
      <c r="J161" s="66"/>
      <c r="K161" s="66"/>
      <c r="L161" s="66"/>
      <c r="M161" s="66"/>
      <c r="N161" s="66"/>
      <c r="O161" s="66"/>
      <c r="P161" s="66"/>
      <c r="Q161" s="66"/>
      <c r="R161" s="66"/>
      <c r="S161" s="66"/>
      <c r="T161" s="66"/>
      <c r="U161" s="66"/>
      <c r="V161" s="66"/>
      <c r="W161" s="66"/>
      <c r="X161" s="66"/>
      <c r="Y161" s="66"/>
      <c r="Z161" s="66"/>
      <c r="AA161" s="66"/>
      <c r="AB161" s="66"/>
      <c r="AC161" s="66"/>
      <c r="AD161" s="66"/>
      <c r="AE161" s="66"/>
      <c r="AF161" s="66"/>
      <c r="AG161" s="66"/>
      <c r="AH161" s="66"/>
      <c r="AI161" s="66"/>
    </row>
    <row r="162" spans="1:35" x14ac:dyDescent="0.2">
      <c r="A162" s="66"/>
      <c r="B162" s="66"/>
      <c r="C162" s="66"/>
      <c r="D162" s="66"/>
      <c r="E162" s="66"/>
      <c r="F162" s="66"/>
      <c r="G162" s="66"/>
      <c r="H162" s="66"/>
      <c r="I162" s="66"/>
      <c r="J162" s="66"/>
      <c r="K162" s="66"/>
      <c r="L162" s="66"/>
      <c r="M162" s="66"/>
      <c r="N162" s="66"/>
      <c r="O162" s="66"/>
      <c r="P162" s="66"/>
      <c r="Q162" s="66"/>
      <c r="R162" s="66"/>
      <c r="S162" s="66"/>
      <c r="T162" s="66"/>
      <c r="U162" s="66"/>
      <c r="V162" s="66"/>
      <c r="W162" s="66"/>
      <c r="X162" s="66"/>
      <c r="Y162" s="66"/>
      <c r="Z162" s="66"/>
      <c r="AA162" s="66"/>
      <c r="AB162" s="66"/>
      <c r="AC162" s="66"/>
      <c r="AD162" s="66"/>
      <c r="AE162" s="66"/>
      <c r="AF162" s="66"/>
      <c r="AG162" s="66"/>
      <c r="AH162" s="66"/>
      <c r="AI162" s="66"/>
    </row>
    <row r="163" spans="1:35" x14ac:dyDescent="0.2">
      <c r="A163" s="66"/>
      <c r="B163" s="66"/>
      <c r="C163" s="66"/>
      <c r="D163" s="66"/>
      <c r="E163" s="66"/>
      <c r="F163" s="66"/>
      <c r="G163" s="66"/>
      <c r="H163" s="66"/>
      <c r="I163" s="66"/>
      <c r="J163" s="66"/>
      <c r="K163" s="66"/>
      <c r="L163" s="66"/>
      <c r="M163" s="66"/>
      <c r="N163" s="66"/>
      <c r="O163" s="66"/>
      <c r="P163" s="66"/>
      <c r="Q163" s="66"/>
      <c r="R163" s="66"/>
      <c r="S163" s="66"/>
      <c r="T163" s="66"/>
      <c r="U163" s="66"/>
      <c r="V163" s="66"/>
      <c r="W163" s="66"/>
      <c r="X163" s="66"/>
      <c r="Y163" s="66"/>
      <c r="Z163" s="66"/>
      <c r="AA163" s="66"/>
      <c r="AB163" s="66"/>
      <c r="AC163" s="66"/>
      <c r="AD163" s="66"/>
      <c r="AE163" s="66"/>
      <c r="AF163" s="66"/>
      <c r="AG163" s="66"/>
      <c r="AH163" s="66"/>
      <c r="AI163" s="66"/>
    </row>
    <row r="164" spans="1:35" x14ac:dyDescent="0.2">
      <c r="A164" s="66"/>
      <c r="B164" s="66"/>
      <c r="C164" s="66"/>
      <c r="D164" s="66"/>
      <c r="E164" s="66"/>
      <c r="F164" s="66"/>
      <c r="G164" s="66"/>
      <c r="H164" s="66"/>
      <c r="I164" s="66"/>
      <c r="J164" s="66"/>
      <c r="K164" s="66"/>
      <c r="L164" s="66"/>
      <c r="M164" s="66"/>
      <c r="N164" s="66"/>
      <c r="O164" s="66"/>
      <c r="P164" s="66"/>
      <c r="Q164" s="66"/>
      <c r="R164" s="66"/>
      <c r="S164" s="66"/>
      <c r="T164" s="66"/>
      <c r="U164" s="66"/>
      <c r="V164" s="66"/>
      <c r="W164" s="66"/>
      <c r="X164" s="66"/>
      <c r="Y164" s="66"/>
      <c r="Z164" s="66"/>
      <c r="AA164" s="66"/>
      <c r="AB164" s="66"/>
      <c r="AC164" s="66"/>
      <c r="AD164" s="66"/>
      <c r="AE164" s="66"/>
      <c r="AF164" s="66"/>
      <c r="AG164" s="66"/>
      <c r="AH164" s="66"/>
      <c r="AI164" s="66"/>
    </row>
    <row r="165" spans="1:35" x14ac:dyDescent="0.2">
      <c r="A165" s="66"/>
      <c r="B165" s="66"/>
      <c r="C165" s="66"/>
      <c r="D165" s="66"/>
      <c r="E165" s="66"/>
      <c r="F165" s="66"/>
      <c r="G165" s="66"/>
      <c r="H165" s="66"/>
      <c r="I165" s="66"/>
      <c r="J165" s="66"/>
      <c r="K165" s="66"/>
      <c r="L165" s="66"/>
      <c r="M165" s="66"/>
      <c r="N165" s="66"/>
      <c r="O165" s="66"/>
      <c r="P165" s="66"/>
      <c r="Q165" s="66"/>
      <c r="R165" s="66"/>
      <c r="S165" s="66"/>
      <c r="T165" s="66"/>
      <c r="U165" s="66"/>
      <c r="V165" s="66"/>
      <c r="W165" s="66"/>
      <c r="X165" s="66"/>
      <c r="Y165" s="66"/>
      <c r="Z165" s="66"/>
      <c r="AA165" s="66"/>
      <c r="AB165" s="66"/>
      <c r="AC165" s="66"/>
      <c r="AD165" s="66"/>
      <c r="AE165" s="66"/>
      <c r="AF165" s="66"/>
      <c r="AG165" s="66"/>
      <c r="AH165" s="66"/>
      <c r="AI165" s="66"/>
    </row>
    <row r="166" spans="1:35" x14ac:dyDescent="0.2">
      <c r="A166" s="66"/>
      <c r="B166" s="66"/>
      <c r="C166" s="66"/>
      <c r="D166" s="66"/>
      <c r="E166" s="66"/>
      <c r="F166" s="66"/>
      <c r="G166" s="66"/>
      <c r="H166" s="66"/>
      <c r="I166" s="66"/>
      <c r="J166" s="66"/>
      <c r="K166" s="66"/>
      <c r="L166" s="66"/>
      <c r="M166" s="66"/>
      <c r="N166" s="66"/>
      <c r="O166" s="66"/>
      <c r="P166" s="66"/>
      <c r="Q166" s="66"/>
      <c r="R166" s="66"/>
      <c r="S166" s="66"/>
      <c r="T166" s="66"/>
      <c r="U166" s="66"/>
      <c r="V166" s="66"/>
      <c r="W166" s="66"/>
      <c r="X166" s="66"/>
      <c r="Y166" s="66"/>
      <c r="Z166" s="66"/>
      <c r="AA166" s="66"/>
      <c r="AB166" s="66"/>
      <c r="AC166" s="66"/>
      <c r="AD166" s="66"/>
      <c r="AE166" s="66"/>
      <c r="AF166" s="66"/>
      <c r="AG166" s="66"/>
      <c r="AH166" s="66"/>
      <c r="AI166" s="66"/>
    </row>
    <row r="167" spans="1:35" x14ac:dyDescent="0.2">
      <c r="A167" s="66"/>
      <c r="B167" s="66"/>
      <c r="C167" s="66"/>
      <c r="D167" s="66"/>
      <c r="E167" s="66"/>
      <c r="F167" s="66"/>
      <c r="G167" s="66"/>
      <c r="H167" s="66"/>
      <c r="I167" s="66"/>
      <c r="J167" s="66"/>
      <c r="K167" s="66"/>
      <c r="L167" s="66"/>
      <c r="M167" s="66"/>
      <c r="N167" s="66"/>
      <c r="O167" s="66"/>
      <c r="P167" s="66"/>
      <c r="Q167" s="66"/>
      <c r="R167" s="66"/>
      <c r="S167" s="66"/>
      <c r="T167" s="66"/>
      <c r="U167" s="66"/>
      <c r="V167" s="66"/>
      <c r="W167" s="66"/>
      <c r="X167" s="66"/>
      <c r="Y167" s="66"/>
      <c r="Z167" s="66"/>
      <c r="AA167" s="66"/>
      <c r="AB167" s="66"/>
      <c r="AC167" s="66"/>
      <c r="AD167" s="66"/>
      <c r="AE167" s="66"/>
      <c r="AF167" s="66"/>
      <c r="AG167" s="66"/>
      <c r="AH167" s="66"/>
      <c r="AI167" s="66"/>
    </row>
    <row r="168" spans="1:35" x14ac:dyDescent="0.2">
      <c r="A168" s="66"/>
      <c r="B168" s="66"/>
      <c r="C168" s="66"/>
      <c r="D168" s="66"/>
      <c r="E168" s="66"/>
      <c r="F168" s="66"/>
      <c r="G168" s="66"/>
      <c r="H168" s="66"/>
      <c r="I168" s="66"/>
      <c r="J168" s="66"/>
      <c r="K168" s="66"/>
      <c r="L168" s="66"/>
      <c r="M168" s="66"/>
      <c r="N168" s="66"/>
      <c r="O168" s="66"/>
      <c r="P168" s="66"/>
      <c r="Q168" s="66"/>
      <c r="R168" s="66"/>
      <c r="S168" s="66"/>
      <c r="T168" s="66"/>
      <c r="U168" s="66"/>
      <c r="V168" s="66"/>
      <c r="W168" s="66"/>
      <c r="X168" s="66"/>
      <c r="Y168" s="66"/>
      <c r="Z168" s="66"/>
      <c r="AA168" s="66"/>
      <c r="AB168" s="66"/>
      <c r="AC168" s="66"/>
      <c r="AD168" s="66"/>
      <c r="AE168" s="66"/>
      <c r="AF168" s="66"/>
      <c r="AG168" s="66"/>
      <c r="AH168" s="66"/>
      <c r="AI168" s="66"/>
    </row>
    <row r="169" spans="1:35" x14ac:dyDescent="0.2">
      <c r="A169" s="66"/>
      <c r="B169" s="66"/>
      <c r="C169" s="66"/>
      <c r="D169" s="66"/>
      <c r="E169" s="66"/>
      <c r="F169" s="66"/>
      <c r="G169" s="66"/>
      <c r="H169" s="66"/>
      <c r="I169" s="66"/>
      <c r="J169" s="66"/>
      <c r="K169" s="66"/>
      <c r="L169" s="66"/>
      <c r="M169" s="66"/>
      <c r="N169" s="66"/>
      <c r="O169" s="66"/>
      <c r="P169" s="66"/>
      <c r="Q169" s="66"/>
      <c r="R169" s="66"/>
      <c r="S169" s="66"/>
      <c r="T169" s="66"/>
      <c r="U169" s="66"/>
      <c r="V169" s="66"/>
      <c r="W169" s="66"/>
      <c r="X169" s="66"/>
      <c r="Y169" s="66"/>
      <c r="Z169" s="66"/>
      <c r="AA169" s="66"/>
      <c r="AB169" s="66"/>
      <c r="AC169" s="66"/>
      <c r="AD169" s="66"/>
      <c r="AE169" s="66"/>
      <c r="AF169" s="66"/>
      <c r="AG169" s="66"/>
      <c r="AH169" s="66"/>
      <c r="AI169" s="66"/>
    </row>
    <row r="170" spans="1:35" x14ac:dyDescent="0.2">
      <c r="A170" s="66"/>
      <c r="B170" s="66"/>
      <c r="C170" s="66"/>
      <c r="D170" s="66"/>
      <c r="E170" s="66"/>
      <c r="F170" s="66"/>
      <c r="G170" s="66"/>
      <c r="H170" s="66"/>
      <c r="I170" s="66"/>
      <c r="J170" s="66"/>
      <c r="K170" s="66"/>
      <c r="L170" s="66"/>
      <c r="M170" s="66"/>
      <c r="N170" s="66"/>
      <c r="O170" s="66"/>
      <c r="P170" s="66"/>
      <c r="Q170" s="66"/>
      <c r="R170" s="66"/>
      <c r="S170" s="66"/>
      <c r="T170" s="66"/>
      <c r="U170" s="66"/>
      <c r="V170" s="66"/>
      <c r="W170" s="66"/>
      <c r="X170" s="66"/>
      <c r="Y170" s="66"/>
      <c r="Z170" s="66"/>
      <c r="AA170" s="66"/>
      <c r="AB170" s="66"/>
      <c r="AC170" s="66"/>
      <c r="AD170" s="66"/>
      <c r="AE170" s="66"/>
      <c r="AF170" s="66"/>
      <c r="AG170" s="66"/>
      <c r="AH170" s="66"/>
      <c r="AI170" s="66"/>
    </row>
    <row r="171" spans="1:35" x14ac:dyDescent="0.2">
      <c r="A171" s="66"/>
      <c r="B171" s="66"/>
      <c r="C171" s="66"/>
      <c r="D171" s="66"/>
      <c r="E171" s="66"/>
      <c r="F171" s="66"/>
      <c r="G171" s="66"/>
      <c r="H171" s="66"/>
      <c r="I171" s="66"/>
      <c r="J171" s="66"/>
      <c r="K171" s="66"/>
      <c r="L171" s="66"/>
      <c r="M171" s="66"/>
      <c r="N171" s="66"/>
      <c r="O171" s="66"/>
      <c r="P171" s="66"/>
      <c r="Q171" s="66"/>
      <c r="R171" s="66"/>
      <c r="S171" s="66"/>
      <c r="T171" s="66"/>
      <c r="U171" s="66"/>
      <c r="V171" s="66"/>
      <c r="W171" s="66"/>
      <c r="X171" s="66"/>
      <c r="Y171" s="66"/>
      <c r="Z171" s="66"/>
      <c r="AA171" s="66"/>
      <c r="AB171" s="66"/>
      <c r="AC171" s="66"/>
      <c r="AD171" s="66"/>
      <c r="AE171" s="66"/>
      <c r="AF171" s="66"/>
      <c r="AG171" s="66"/>
      <c r="AH171" s="66"/>
      <c r="AI171" s="66"/>
    </row>
    <row r="172" spans="1:35" x14ac:dyDescent="0.2">
      <c r="A172" s="66"/>
      <c r="B172" s="66"/>
      <c r="C172" s="66"/>
      <c r="D172" s="66"/>
      <c r="E172" s="66"/>
      <c r="F172" s="66"/>
      <c r="G172" s="66"/>
      <c r="H172" s="66"/>
      <c r="I172" s="66"/>
      <c r="J172" s="66"/>
      <c r="K172" s="66"/>
      <c r="L172" s="66"/>
      <c r="M172" s="66"/>
      <c r="N172" s="66"/>
      <c r="O172" s="66"/>
      <c r="P172" s="66"/>
      <c r="Q172" s="66"/>
      <c r="R172" s="66"/>
      <c r="S172" s="66"/>
      <c r="T172" s="66"/>
      <c r="U172" s="66"/>
      <c r="V172" s="66"/>
      <c r="W172" s="66"/>
      <c r="X172" s="66"/>
      <c r="Y172" s="66"/>
      <c r="Z172" s="66"/>
      <c r="AA172" s="66"/>
      <c r="AB172" s="66"/>
      <c r="AC172" s="66"/>
      <c r="AD172" s="66"/>
      <c r="AE172" s="66"/>
      <c r="AF172" s="66"/>
      <c r="AG172" s="66"/>
      <c r="AH172" s="66"/>
      <c r="AI172" s="66"/>
    </row>
    <row r="173" spans="1:35" x14ac:dyDescent="0.2">
      <c r="A173" s="66"/>
      <c r="B173" s="66"/>
      <c r="C173" s="66"/>
      <c r="D173" s="66"/>
      <c r="E173" s="66"/>
      <c r="F173" s="66"/>
      <c r="G173" s="66"/>
      <c r="H173" s="66"/>
      <c r="I173" s="66"/>
      <c r="J173" s="66"/>
      <c r="K173" s="66"/>
      <c r="L173" s="66"/>
      <c r="M173" s="66"/>
      <c r="N173" s="66"/>
      <c r="O173" s="66"/>
      <c r="P173" s="66"/>
      <c r="Q173" s="66"/>
      <c r="R173" s="66"/>
      <c r="S173" s="66"/>
      <c r="T173" s="66"/>
      <c r="U173" s="66"/>
      <c r="V173" s="66"/>
      <c r="W173" s="66"/>
      <c r="X173" s="66"/>
      <c r="Y173" s="66"/>
      <c r="Z173" s="66"/>
      <c r="AA173" s="66"/>
      <c r="AB173" s="66"/>
      <c r="AC173" s="66"/>
      <c r="AD173" s="66"/>
      <c r="AE173" s="66"/>
      <c r="AF173" s="66"/>
      <c r="AG173" s="66"/>
      <c r="AH173" s="66"/>
      <c r="AI173" s="66"/>
    </row>
    <row r="174" spans="1:35" x14ac:dyDescent="0.2">
      <c r="A174" s="66"/>
      <c r="B174" s="66"/>
      <c r="C174" s="66"/>
      <c r="D174" s="66"/>
      <c r="E174" s="66"/>
      <c r="F174" s="66"/>
      <c r="G174" s="66"/>
      <c r="H174" s="66"/>
      <c r="I174" s="66"/>
      <c r="J174" s="66"/>
      <c r="K174" s="66"/>
      <c r="L174" s="66"/>
      <c r="M174" s="66"/>
      <c r="N174" s="66"/>
      <c r="O174" s="66"/>
      <c r="P174" s="66"/>
      <c r="Q174" s="66"/>
      <c r="R174" s="66"/>
      <c r="S174" s="66"/>
      <c r="T174" s="66"/>
      <c r="U174" s="66"/>
      <c r="V174" s="66"/>
      <c r="W174" s="66"/>
      <c r="X174" s="66"/>
      <c r="Y174" s="66"/>
      <c r="Z174" s="66"/>
      <c r="AA174" s="66"/>
      <c r="AB174" s="66"/>
      <c r="AC174" s="66"/>
      <c r="AD174" s="66"/>
      <c r="AE174" s="66"/>
      <c r="AF174" s="66"/>
      <c r="AG174" s="66"/>
      <c r="AH174" s="66"/>
      <c r="AI174" s="66"/>
    </row>
    <row r="175" spans="1:35" x14ac:dyDescent="0.2">
      <c r="A175" s="66"/>
      <c r="B175" s="66"/>
      <c r="C175" s="66"/>
      <c r="D175" s="66"/>
      <c r="E175" s="66"/>
      <c r="F175" s="66"/>
      <c r="G175" s="66"/>
      <c r="H175" s="66"/>
      <c r="I175" s="66"/>
      <c r="J175" s="66"/>
      <c r="K175" s="66"/>
      <c r="L175" s="66"/>
      <c r="M175" s="66"/>
      <c r="N175" s="66"/>
      <c r="O175" s="66"/>
      <c r="P175" s="66"/>
      <c r="Q175" s="66"/>
      <c r="R175" s="66"/>
      <c r="S175" s="66"/>
      <c r="T175" s="66"/>
      <c r="U175" s="66"/>
      <c r="V175" s="66"/>
      <c r="W175" s="66"/>
      <c r="X175" s="66"/>
      <c r="Y175" s="66"/>
      <c r="Z175" s="66"/>
      <c r="AA175" s="66"/>
      <c r="AB175" s="66"/>
      <c r="AC175" s="66"/>
      <c r="AD175" s="66"/>
      <c r="AE175" s="66"/>
      <c r="AF175" s="66"/>
      <c r="AG175" s="66"/>
      <c r="AH175" s="66"/>
      <c r="AI175" s="66"/>
    </row>
    <row r="176" spans="1:35" x14ac:dyDescent="0.2">
      <c r="A176" s="66"/>
      <c r="B176" s="66"/>
      <c r="C176" s="66"/>
      <c r="D176" s="66"/>
      <c r="E176" s="66"/>
      <c r="F176" s="66"/>
      <c r="G176" s="66"/>
      <c r="H176" s="66"/>
      <c r="I176" s="66"/>
      <c r="J176" s="66"/>
      <c r="K176" s="66"/>
      <c r="L176" s="66"/>
      <c r="M176" s="66"/>
      <c r="N176" s="66"/>
      <c r="O176" s="66"/>
      <c r="P176" s="66"/>
      <c r="Q176" s="66"/>
      <c r="R176" s="66"/>
      <c r="S176" s="66"/>
      <c r="T176" s="66"/>
      <c r="U176" s="66"/>
      <c r="V176" s="66"/>
      <c r="W176" s="66"/>
      <c r="X176" s="66"/>
      <c r="Y176" s="66"/>
      <c r="Z176" s="66"/>
      <c r="AA176" s="66"/>
      <c r="AB176" s="66"/>
      <c r="AC176" s="66"/>
      <c r="AD176" s="66"/>
      <c r="AE176" s="66"/>
      <c r="AF176" s="66"/>
      <c r="AG176" s="66"/>
      <c r="AH176" s="66"/>
      <c r="AI176" s="66"/>
    </row>
    <row r="177" spans="1:35" x14ac:dyDescent="0.2">
      <c r="A177" s="66"/>
      <c r="B177" s="66"/>
      <c r="C177" s="66"/>
      <c r="D177" s="66"/>
      <c r="E177" s="66"/>
      <c r="F177" s="66"/>
      <c r="G177" s="66"/>
      <c r="H177" s="66"/>
      <c r="I177" s="66"/>
      <c r="J177" s="66"/>
      <c r="K177" s="66"/>
      <c r="L177" s="66"/>
      <c r="M177" s="66"/>
      <c r="N177" s="66"/>
      <c r="O177" s="66"/>
      <c r="P177" s="66"/>
      <c r="Q177" s="66"/>
      <c r="R177" s="66"/>
      <c r="S177" s="66"/>
      <c r="T177" s="66"/>
      <c r="U177" s="66"/>
      <c r="V177" s="66"/>
      <c r="W177" s="66"/>
      <c r="X177" s="66"/>
      <c r="Y177" s="66"/>
      <c r="Z177" s="66"/>
      <c r="AA177" s="66"/>
      <c r="AB177" s="66"/>
      <c r="AC177" s="66"/>
      <c r="AD177" s="66"/>
      <c r="AE177" s="66"/>
      <c r="AF177" s="66"/>
      <c r="AG177" s="66"/>
      <c r="AH177" s="66"/>
      <c r="AI177" s="66"/>
    </row>
    <row r="178" spans="1:35" x14ac:dyDescent="0.2">
      <c r="A178" s="66"/>
      <c r="B178" s="66"/>
      <c r="C178" s="66"/>
      <c r="D178" s="66"/>
      <c r="E178" s="66"/>
      <c r="F178" s="66"/>
      <c r="G178" s="66"/>
      <c r="H178" s="66"/>
      <c r="I178" s="66"/>
      <c r="J178" s="66"/>
      <c r="K178" s="66"/>
      <c r="L178" s="66"/>
      <c r="M178" s="66"/>
      <c r="N178" s="66"/>
      <c r="O178" s="66"/>
      <c r="P178" s="66"/>
      <c r="Q178" s="66"/>
      <c r="R178" s="66"/>
      <c r="S178" s="66"/>
      <c r="T178" s="66"/>
      <c r="U178" s="66"/>
      <c r="V178" s="66"/>
      <c r="W178" s="66"/>
      <c r="X178" s="66"/>
      <c r="Y178" s="66"/>
      <c r="Z178" s="66"/>
      <c r="AA178" s="66"/>
      <c r="AB178" s="66"/>
      <c r="AC178" s="66"/>
      <c r="AD178" s="66"/>
      <c r="AE178" s="66"/>
      <c r="AF178" s="66"/>
      <c r="AG178" s="66"/>
      <c r="AH178" s="66"/>
      <c r="AI178" s="66"/>
    </row>
    <row r="179" spans="1:35" x14ac:dyDescent="0.2">
      <c r="A179" s="66"/>
      <c r="B179" s="66"/>
      <c r="C179" s="66"/>
      <c r="D179" s="66"/>
      <c r="E179" s="66"/>
      <c r="F179" s="66"/>
      <c r="G179" s="66"/>
      <c r="H179" s="66"/>
      <c r="I179" s="66"/>
      <c r="J179" s="66"/>
      <c r="K179" s="66"/>
      <c r="L179" s="66"/>
      <c r="M179" s="66"/>
      <c r="N179" s="66"/>
      <c r="O179" s="66"/>
      <c r="P179" s="66"/>
      <c r="Q179" s="66"/>
      <c r="R179" s="66"/>
      <c r="S179" s="66"/>
      <c r="T179" s="66"/>
      <c r="U179" s="66"/>
      <c r="V179" s="66"/>
      <c r="W179" s="66"/>
      <c r="X179" s="66"/>
      <c r="Y179" s="66"/>
      <c r="Z179" s="66"/>
      <c r="AA179" s="66"/>
      <c r="AB179" s="66"/>
      <c r="AC179" s="66"/>
      <c r="AD179" s="66"/>
      <c r="AE179" s="66"/>
      <c r="AF179" s="66"/>
      <c r="AG179" s="66"/>
      <c r="AH179" s="66"/>
      <c r="AI179" s="66"/>
    </row>
    <row r="180" spans="1:35" x14ac:dyDescent="0.2">
      <c r="A180" s="66"/>
      <c r="B180" s="66"/>
      <c r="C180" s="66"/>
      <c r="D180" s="66"/>
      <c r="E180" s="66"/>
      <c r="F180" s="66"/>
      <c r="G180" s="66"/>
      <c r="H180" s="66"/>
      <c r="I180" s="66"/>
      <c r="J180" s="66"/>
      <c r="K180" s="66"/>
      <c r="L180" s="66"/>
      <c r="M180" s="66"/>
      <c r="N180" s="66"/>
      <c r="O180" s="66"/>
      <c r="P180" s="66"/>
      <c r="Q180" s="66"/>
      <c r="R180" s="66"/>
      <c r="S180" s="66"/>
      <c r="T180" s="66"/>
      <c r="U180" s="66"/>
      <c r="V180" s="66"/>
      <c r="W180" s="66"/>
      <c r="X180" s="66"/>
      <c r="Y180" s="66"/>
      <c r="Z180" s="66"/>
      <c r="AA180" s="66"/>
      <c r="AB180" s="66"/>
      <c r="AC180" s="66"/>
      <c r="AD180" s="66"/>
      <c r="AE180" s="66"/>
      <c r="AF180" s="66"/>
      <c r="AG180" s="66"/>
      <c r="AH180" s="66"/>
      <c r="AI180" s="66"/>
    </row>
    <row r="181" spans="1:35" x14ac:dyDescent="0.2">
      <c r="A181" s="66"/>
      <c r="B181" s="66"/>
      <c r="C181" s="66"/>
      <c r="D181" s="66"/>
      <c r="E181" s="66"/>
      <c r="F181" s="66"/>
      <c r="G181" s="66"/>
      <c r="H181" s="66"/>
      <c r="I181" s="66"/>
      <c r="J181" s="66"/>
      <c r="K181" s="66"/>
      <c r="L181" s="66"/>
      <c r="M181" s="66"/>
      <c r="N181" s="66"/>
      <c r="O181" s="66"/>
      <c r="P181" s="66"/>
      <c r="Q181" s="66"/>
      <c r="R181" s="66"/>
      <c r="S181" s="66"/>
      <c r="T181" s="66"/>
      <c r="U181" s="66"/>
      <c r="V181" s="66"/>
      <c r="W181" s="66"/>
      <c r="X181" s="66"/>
      <c r="Y181" s="66"/>
      <c r="Z181" s="66"/>
      <c r="AA181" s="66"/>
      <c r="AB181" s="66"/>
      <c r="AC181" s="66"/>
      <c r="AD181" s="66"/>
      <c r="AE181" s="66"/>
      <c r="AF181" s="66"/>
      <c r="AG181" s="66"/>
      <c r="AH181" s="66"/>
      <c r="AI181" s="66"/>
    </row>
    <row r="182" spans="1:35" x14ac:dyDescent="0.2">
      <c r="A182" s="66"/>
      <c r="B182" s="66"/>
      <c r="C182" s="66"/>
      <c r="D182" s="66"/>
      <c r="E182" s="66"/>
      <c r="F182" s="66"/>
      <c r="G182" s="66"/>
      <c r="H182" s="66"/>
      <c r="I182" s="66"/>
      <c r="J182" s="66"/>
      <c r="K182" s="66"/>
      <c r="L182" s="66"/>
      <c r="M182" s="66"/>
      <c r="N182" s="66"/>
      <c r="O182" s="66"/>
      <c r="P182" s="66"/>
      <c r="Q182" s="66"/>
      <c r="R182" s="66"/>
      <c r="S182" s="66"/>
      <c r="T182" s="66"/>
      <c r="U182" s="66"/>
      <c r="V182" s="66"/>
      <c r="W182" s="66"/>
      <c r="X182" s="66"/>
      <c r="Y182" s="66"/>
      <c r="Z182" s="66"/>
      <c r="AA182" s="66"/>
      <c r="AB182" s="66"/>
      <c r="AC182" s="66"/>
      <c r="AD182" s="66"/>
      <c r="AE182" s="66"/>
      <c r="AF182" s="66"/>
      <c r="AG182" s="66"/>
      <c r="AH182" s="66"/>
      <c r="AI182" s="66"/>
    </row>
    <row r="183" spans="1:35" x14ac:dyDescent="0.2">
      <c r="A183" s="66"/>
      <c r="B183" s="66"/>
      <c r="C183" s="66"/>
      <c r="D183" s="66"/>
      <c r="E183" s="66"/>
      <c r="F183" s="66"/>
      <c r="G183" s="66"/>
      <c r="H183" s="66"/>
      <c r="I183" s="66"/>
      <c r="J183" s="66"/>
      <c r="K183" s="66"/>
      <c r="L183" s="66"/>
      <c r="M183" s="66"/>
      <c r="N183" s="66"/>
      <c r="O183" s="66"/>
      <c r="P183" s="66"/>
      <c r="Q183" s="66"/>
      <c r="R183" s="66"/>
      <c r="S183" s="66"/>
      <c r="T183" s="66"/>
      <c r="U183" s="66"/>
      <c r="V183" s="66"/>
      <c r="W183" s="66"/>
      <c r="X183" s="66"/>
      <c r="Y183" s="66"/>
      <c r="Z183" s="66"/>
      <c r="AA183" s="66"/>
      <c r="AB183" s="66"/>
      <c r="AC183" s="66"/>
      <c r="AD183" s="66"/>
      <c r="AE183" s="66"/>
      <c r="AF183" s="66"/>
      <c r="AG183" s="66"/>
      <c r="AH183" s="66"/>
      <c r="AI183" s="66"/>
    </row>
    <row r="184" spans="1:35" x14ac:dyDescent="0.2">
      <c r="A184" s="66"/>
      <c r="B184" s="66"/>
      <c r="C184" s="66"/>
      <c r="D184" s="66"/>
      <c r="E184" s="66"/>
      <c r="F184" s="66"/>
      <c r="G184" s="66"/>
      <c r="H184" s="66"/>
      <c r="I184" s="66"/>
      <c r="J184" s="66"/>
      <c r="K184" s="66"/>
      <c r="L184" s="66"/>
      <c r="M184" s="66"/>
      <c r="N184" s="66"/>
      <c r="O184" s="66"/>
      <c r="P184" s="66"/>
      <c r="Q184" s="66"/>
      <c r="R184" s="66"/>
      <c r="S184" s="66"/>
      <c r="T184" s="66"/>
      <c r="U184" s="66"/>
      <c r="V184" s="66"/>
      <c r="W184" s="66"/>
      <c r="X184" s="66"/>
      <c r="Y184" s="66"/>
      <c r="Z184" s="66"/>
      <c r="AA184" s="66"/>
      <c r="AB184" s="66"/>
      <c r="AC184" s="66"/>
      <c r="AD184" s="66"/>
      <c r="AE184" s="66"/>
      <c r="AF184" s="66"/>
      <c r="AG184" s="66"/>
      <c r="AH184" s="66"/>
      <c r="AI184" s="66"/>
    </row>
    <row r="185" spans="1:35" x14ac:dyDescent="0.2">
      <c r="A185" s="66"/>
      <c r="B185" s="66"/>
      <c r="C185" s="66"/>
      <c r="D185" s="66"/>
      <c r="E185" s="66"/>
      <c r="F185" s="66"/>
      <c r="G185" s="66"/>
      <c r="H185" s="66"/>
      <c r="I185" s="66"/>
      <c r="J185" s="66"/>
      <c r="K185" s="66"/>
      <c r="L185" s="66"/>
      <c r="M185" s="66"/>
      <c r="N185" s="66"/>
      <c r="O185" s="66"/>
      <c r="P185" s="66"/>
      <c r="Q185" s="66"/>
      <c r="R185" s="66"/>
      <c r="S185" s="66"/>
      <c r="T185" s="66"/>
      <c r="U185" s="66"/>
      <c r="V185" s="66"/>
      <c r="W185" s="66"/>
      <c r="X185" s="66"/>
      <c r="Y185" s="66"/>
      <c r="Z185" s="66"/>
      <c r="AA185" s="66"/>
      <c r="AB185" s="66"/>
      <c r="AC185" s="66"/>
      <c r="AD185" s="66"/>
      <c r="AE185" s="66"/>
      <c r="AF185" s="66"/>
      <c r="AG185" s="66"/>
      <c r="AH185" s="66"/>
      <c r="AI185" s="66"/>
    </row>
    <row r="186" spans="1:35" x14ac:dyDescent="0.2">
      <c r="A186" s="66"/>
      <c r="B186" s="66"/>
      <c r="C186" s="66"/>
      <c r="D186" s="66"/>
      <c r="E186" s="66"/>
      <c r="F186" s="66"/>
      <c r="G186" s="66"/>
      <c r="H186" s="66"/>
      <c r="I186" s="66"/>
      <c r="J186" s="66"/>
      <c r="K186" s="66"/>
      <c r="L186" s="66"/>
      <c r="M186" s="66"/>
      <c r="N186" s="66"/>
      <c r="O186" s="66"/>
      <c r="P186" s="66"/>
      <c r="Q186" s="66"/>
      <c r="R186" s="66"/>
      <c r="S186" s="66"/>
      <c r="T186" s="66"/>
      <c r="U186" s="66"/>
      <c r="V186" s="66"/>
      <c r="W186" s="66"/>
      <c r="X186" s="66"/>
      <c r="Y186" s="66"/>
      <c r="Z186" s="66"/>
      <c r="AA186" s="66"/>
      <c r="AB186" s="66"/>
      <c r="AC186" s="66"/>
      <c r="AD186" s="66"/>
      <c r="AE186" s="66"/>
      <c r="AF186" s="66"/>
      <c r="AG186" s="66"/>
      <c r="AH186" s="66"/>
      <c r="AI186" s="66"/>
    </row>
    <row r="187" spans="1:35" x14ac:dyDescent="0.2">
      <c r="A187" s="66"/>
      <c r="B187" s="66"/>
      <c r="C187" s="66"/>
      <c r="D187" s="66"/>
      <c r="E187" s="66"/>
      <c r="F187" s="66"/>
      <c r="G187" s="66"/>
      <c r="H187" s="66"/>
      <c r="I187" s="66"/>
      <c r="J187" s="66"/>
      <c r="K187" s="66"/>
      <c r="L187" s="66"/>
      <c r="M187" s="66"/>
      <c r="N187" s="66"/>
      <c r="O187" s="66"/>
      <c r="P187" s="66"/>
      <c r="Q187" s="66"/>
      <c r="R187" s="66"/>
      <c r="S187" s="66"/>
      <c r="T187" s="66"/>
      <c r="U187" s="66"/>
      <c r="V187" s="66"/>
      <c r="W187" s="66"/>
      <c r="X187" s="66"/>
      <c r="Y187" s="66"/>
      <c r="Z187" s="66"/>
      <c r="AA187" s="66"/>
      <c r="AB187" s="66"/>
      <c r="AC187" s="66"/>
      <c r="AD187" s="66"/>
      <c r="AE187" s="66"/>
      <c r="AF187" s="66"/>
      <c r="AG187" s="66"/>
      <c r="AH187" s="66"/>
      <c r="AI187" s="66"/>
    </row>
    <row r="188" spans="1:35" x14ac:dyDescent="0.2">
      <c r="A188" s="66"/>
      <c r="B188" s="66"/>
      <c r="C188" s="66"/>
      <c r="D188" s="66"/>
      <c r="E188" s="66"/>
      <c r="F188" s="66"/>
      <c r="G188" s="66"/>
      <c r="H188" s="66"/>
      <c r="I188" s="66"/>
      <c r="J188" s="66"/>
      <c r="K188" s="66"/>
      <c r="L188" s="66"/>
      <c r="M188" s="66"/>
      <c r="N188" s="66"/>
      <c r="O188" s="66"/>
      <c r="P188" s="66"/>
      <c r="Q188" s="66"/>
      <c r="R188" s="66"/>
      <c r="S188" s="66"/>
      <c r="T188" s="66"/>
      <c r="U188" s="66"/>
      <c r="V188" s="66"/>
      <c r="W188" s="66"/>
      <c r="X188" s="66"/>
      <c r="Y188" s="66"/>
      <c r="Z188" s="66"/>
      <c r="AA188" s="66"/>
      <c r="AB188" s="66"/>
      <c r="AC188" s="66"/>
      <c r="AD188" s="66"/>
      <c r="AE188" s="66"/>
      <c r="AF188" s="66"/>
      <c r="AG188" s="66"/>
      <c r="AH188" s="66"/>
      <c r="AI188" s="66"/>
    </row>
    <row r="189" spans="1:35" x14ac:dyDescent="0.2">
      <c r="A189" s="66"/>
      <c r="B189" s="66"/>
      <c r="C189" s="66"/>
      <c r="D189" s="66"/>
      <c r="E189" s="66"/>
      <c r="F189" s="66"/>
      <c r="G189" s="66"/>
      <c r="H189" s="66"/>
      <c r="I189" s="66"/>
      <c r="J189" s="66"/>
      <c r="K189" s="66"/>
      <c r="L189" s="66"/>
      <c r="M189" s="66"/>
      <c r="N189" s="66"/>
      <c r="O189" s="66"/>
      <c r="P189" s="66"/>
      <c r="Q189" s="66"/>
      <c r="R189" s="66"/>
      <c r="S189" s="66"/>
      <c r="T189" s="66"/>
      <c r="U189" s="66"/>
      <c r="V189" s="66"/>
      <c r="W189" s="66"/>
      <c r="X189" s="66"/>
      <c r="Y189" s="66"/>
      <c r="Z189" s="66"/>
      <c r="AA189" s="66"/>
      <c r="AB189" s="66"/>
      <c r="AC189" s="66"/>
      <c r="AD189" s="66"/>
      <c r="AE189" s="66"/>
      <c r="AF189" s="66"/>
      <c r="AG189" s="66"/>
      <c r="AH189" s="66"/>
      <c r="AI189" s="66"/>
    </row>
    <row r="190" spans="1:35" x14ac:dyDescent="0.2">
      <c r="A190" s="66"/>
      <c r="B190" s="66"/>
      <c r="C190" s="66"/>
      <c r="D190" s="66"/>
      <c r="E190" s="66"/>
      <c r="F190" s="66"/>
      <c r="G190" s="66"/>
      <c r="H190" s="66"/>
      <c r="I190" s="66"/>
      <c r="J190" s="66"/>
      <c r="K190" s="66"/>
      <c r="L190" s="66"/>
      <c r="M190" s="66"/>
      <c r="N190" s="66"/>
      <c r="O190" s="66"/>
      <c r="P190" s="66"/>
      <c r="Q190" s="66"/>
      <c r="R190" s="66"/>
      <c r="S190" s="66"/>
      <c r="T190" s="66"/>
      <c r="U190" s="66"/>
      <c r="V190" s="66"/>
      <c r="W190" s="66"/>
      <c r="X190" s="66"/>
      <c r="Y190" s="66"/>
      <c r="Z190" s="66"/>
      <c r="AA190" s="66"/>
      <c r="AB190" s="66"/>
      <c r="AC190" s="66"/>
      <c r="AD190" s="66"/>
      <c r="AE190" s="66"/>
      <c r="AF190" s="66"/>
      <c r="AG190" s="66"/>
      <c r="AH190" s="66"/>
      <c r="AI190" s="66"/>
    </row>
    <row r="191" spans="1:35" x14ac:dyDescent="0.2">
      <c r="A191" s="66"/>
      <c r="B191" s="66"/>
      <c r="C191" s="66"/>
      <c r="D191" s="66"/>
      <c r="E191" s="66"/>
      <c r="F191" s="66"/>
      <c r="G191" s="66"/>
      <c r="H191" s="66"/>
      <c r="I191" s="66"/>
      <c r="J191" s="66"/>
      <c r="K191" s="66"/>
      <c r="L191" s="66"/>
      <c r="M191" s="66"/>
      <c r="N191" s="66"/>
      <c r="O191" s="66"/>
      <c r="P191" s="66"/>
      <c r="Q191" s="66"/>
      <c r="R191" s="66"/>
      <c r="S191" s="66"/>
      <c r="T191" s="66"/>
      <c r="U191" s="66"/>
      <c r="V191" s="66"/>
      <c r="W191" s="66"/>
      <c r="X191" s="66"/>
      <c r="Y191" s="66"/>
      <c r="Z191" s="66"/>
      <c r="AA191" s="66"/>
      <c r="AB191" s="66"/>
      <c r="AC191" s="66"/>
      <c r="AD191" s="66"/>
      <c r="AE191" s="66"/>
      <c r="AF191" s="66"/>
      <c r="AG191" s="66"/>
      <c r="AH191" s="66"/>
      <c r="AI191" s="66"/>
    </row>
    <row r="192" spans="1:35" x14ac:dyDescent="0.2">
      <c r="A192" s="66"/>
      <c r="B192" s="66"/>
      <c r="C192" s="66"/>
      <c r="D192" s="66"/>
      <c r="E192" s="66"/>
      <c r="F192" s="66"/>
      <c r="G192" s="66"/>
      <c r="H192" s="66"/>
      <c r="I192" s="66"/>
      <c r="J192" s="66"/>
      <c r="K192" s="66"/>
      <c r="L192" s="66"/>
      <c r="M192" s="66"/>
      <c r="N192" s="66"/>
      <c r="O192" s="66"/>
      <c r="P192" s="66"/>
      <c r="Q192" s="66"/>
      <c r="R192" s="66"/>
      <c r="S192" s="66"/>
      <c r="T192" s="66"/>
      <c r="U192" s="66"/>
      <c r="V192" s="66"/>
      <c r="W192" s="66"/>
      <c r="X192" s="66"/>
      <c r="Y192" s="66"/>
      <c r="Z192" s="66"/>
      <c r="AA192" s="66"/>
      <c r="AB192" s="66"/>
      <c r="AC192" s="66"/>
      <c r="AD192" s="66"/>
      <c r="AE192" s="66"/>
      <c r="AF192" s="66"/>
      <c r="AG192" s="66"/>
      <c r="AH192" s="66"/>
      <c r="AI192" s="66"/>
    </row>
    <row r="193" spans="1:35" x14ac:dyDescent="0.2">
      <c r="A193" s="66"/>
      <c r="B193" s="66"/>
      <c r="C193" s="66"/>
      <c r="D193" s="66"/>
      <c r="E193" s="66"/>
      <c r="F193" s="66"/>
      <c r="G193" s="66"/>
      <c r="H193" s="66"/>
      <c r="I193" s="66"/>
      <c r="J193" s="66"/>
      <c r="K193" s="66"/>
      <c r="L193" s="66"/>
      <c r="M193" s="66"/>
      <c r="N193" s="66"/>
      <c r="O193" s="66"/>
      <c r="P193" s="66"/>
      <c r="Q193" s="66"/>
      <c r="R193" s="66"/>
      <c r="S193" s="66"/>
      <c r="T193" s="66"/>
      <c r="U193" s="66"/>
      <c r="V193" s="66"/>
      <c r="W193" s="66"/>
      <c r="X193" s="66"/>
      <c r="Y193" s="66"/>
      <c r="Z193" s="66"/>
      <c r="AA193" s="66"/>
      <c r="AB193" s="66"/>
      <c r="AC193" s="66"/>
      <c r="AD193" s="66"/>
      <c r="AE193" s="66"/>
      <c r="AF193" s="66"/>
      <c r="AG193" s="66"/>
      <c r="AH193" s="66"/>
      <c r="AI193" s="66"/>
    </row>
    <row r="194" spans="1:35" x14ac:dyDescent="0.2">
      <c r="A194" s="66"/>
      <c r="B194" s="66"/>
      <c r="C194" s="66"/>
      <c r="D194" s="66"/>
      <c r="E194" s="66"/>
      <c r="F194" s="66"/>
      <c r="G194" s="66"/>
      <c r="H194" s="66"/>
      <c r="I194" s="66"/>
      <c r="J194" s="66"/>
      <c r="K194" s="66"/>
      <c r="L194" s="66"/>
      <c r="M194" s="66"/>
      <c r="N194" s="66"/>
      <c r="O194" s="66"/>
      <c r="P194" s="66"/>
      <c r="Q194" s="66"/>
      <c r="R194" s="66"/>
      <c r="S194" s="66"/>
      <c r="T194" s="66"/>
      <c r="U194" s="66"/>
      <c r="V194" s="66"/>
      <c r="W194" s="66"/>
      <c r="X194" s="66"/>
      <c r="Y194" s="66"/>
      <c r="Z194" s="66"/>
      <c r="AA194" s="66"/>
      <c r="AB194" s="66"/>
      <c r="AC194" s="66"/>
      <c r="AD194" s="66"/>
      <c r="AE194" s="66"/>
      <c r="AF194" s="66"/>
      <c r="AG194" s="66"/>
      <c r="AH194" s="66"/>
      <c r="AI194" s="66"/>
    </row>
    <row r="195" spans="1:35" x14ac:dyDescent="0.2">
      <c r="A195" s="66"/>
      <c r="B195" s="66"/>
      <c r="C195" s="66"/>
      <c r="D195" s="66"/>
      <c r="E195" s="66"/>
      <c r="F195" s="66"/>
      <c r="G195" s="66"/>
      <c r="H195" s="66"/>
      <c r="I195" s="66"/>
      <c r="J195" s="66"/>
      <c r="K195" s="66"/>
      <c r="L195" s="66"/>
      <c r="M195" s="66"/>
      <c r="N195" s="66"/>
      <c r="O195" s="66"/>
      <c r="P195" s="66"/>
      <c r="Q195" s="66"/>
      <c r="R195" s="66"/>
      <c r="S195" s="66"/>
      <c r="T195" s="66"/>
      <c r="U195" s="66"/>
      <c r="V195" s="66"/>
      <c r="W195" s="66"/>
      <c r="X195" s="66"/>
      <c r="Y195" s="66"/>
      <c r="Z195" s="66"/>
      <c r="AA195" s="66"/>
      <c r="AB195" s="66"/>
      <c r="AC195" s="66"/>
      <c r="AD195" s="66"/>
      <c r="AE195" s="66"/>
      <c r="AF195" s="66"/>
      <c r="AG195" s="66"/>
      <c r="AH195" s="66"/>
      <c r="AI195" s="66"/>
    </row>
    <row r="196" spans="1:35" x14ac:dyDescent="0.2">
      <c r="A196" s="66"/>
      <c r="B196" s="66"/>
      <c r="C196" s="66"/>
      <c r="D196" s="66"/>
      <c r="E196" s="66"/>
      <c r="F196" s="66"/>
      <c r="G196" s="66"/>
      <c r="H196" s="66"/>
      <c r="I196" s="66"/>
      <c r="J196" s="66"/>
      <c r="K196" s="66"/>
      <c r="L196" s="66"/>
      <c r="M196" s="66"/>
      <c r="N196" s="66"/>
      <c r="O196" s="66"/>
      <c r="P196" s="66"/>
      <c r="Q196" s="66"/>
      <c r="R196" s="66"/>
      <c r="S196" s="66"/>
      <c r="T196" s="66"/>
      <c r="U196" s="66"/>
      <c r="V196" s="66"/>
      <c r="W196" s="66"/>
      <c r="X196" s="66"/>
      <c r="Y196" s="66"/>
      <c r="Z196" s="66"/>
      <c r="AA196" s="66"/>
      <c r="AB196" s="66"/>
      <c r="AC196" s="66"/>
      <c r="AD196" s="66"/>
      <c r="AE196" s="66"/>
      <c r="AF196" s="66"/>
      <c r="AG196" s="66"/>
      <c r="AH196" s="66"/>
      <c r="AI196" s="66"/>
    </row>
    <row r="197" spans="1:35" x14ac:dyDescent="0.2">
      <c r="A197" s="66"/>
      <c r="B197" s="66"/>
      <c r="C197" s="66"/>
      <c r="D197" s="66"/>
      <c r="E197" s="66"/>
      <c r="F197" s="66"/>
      <c r="G197" s="66"/>
      <c r="H197" s="66"/>
      <c r="I197" s="66"/>
      <c r="J197" s="66"/>
      <c r="K197" s="66"/>
      <c r="L197" s="66"/>
      <c r="M197" s="66"/>
      <c r="N197" s="66"/>
      <c r="O197" s="66"/>
      <c r="P197" s="66"/>
      <c r="Q197" s="66"/>
      <c r="R197" s="66"/>
      <c r="S197" s="66"/>
      <c r="T197" s="66"/>
      <c r="U197" s="66"/>
      <c r="V197" s="66"/>
      <c r="W197" s="66"/>
      <c r="X197" s="66"/>
      <c r="Y197" s="66"/>
      <c r="Z197" s="66"/>
      <c r="AA197" s="66"/>
      <c r="AB197" s="66"/>
      <c r="AC197" s="66"/>
      <c r="AD197" s="66"/>
      <c r="AE197" s="66"/>
      <c r="AF197" s="66"/>
      <c r="AG197" s="66"/>
      <c r="AH197" s="66"/>
      <c r="AI197" s="66"/>
    </row>
    <row r="198" spans="1:35" x14ac:dyDescent="0.2">
      <c r="A198" s="66"/>
      <c r="B198" s="66"/>
      <c r="C198" s="66"/>
      <c r="D198" s="66"/>
      <c r="E198" s="66"/>
      <c r="F198" s="66"/>
      <c r="G198" s="66"/>
      <c r="H198" s="66"/>
      <c r="I198" s="66"/>
      <c r="J198" s="66"/>
      <c r="K198" s="66"/>
      <c r="L198" s="66"/>
      <c r="M198" s="66"/>
      <c r="N198" s="66"/>
      <c r="O198" s="66"/>
      <c r="P198" s="66"/>
      <c r="Q198" s="66"/>
      <c r="R198" s="66"/>
      <c r="S198" s="66"/>
      <c r="T198" s="66"/>
      <c r="U198" s="66"/>
      <c r="V198" s="66"/>
      <c r="W198" s="66"/>
      <c r="X198" s="66"/>
      <c r="Y198" s="66"/>
      <c r="Z198" s="66"/>
      <c r="AA198" s="66"/>
      <c r="AB198" s="66"/>
      <c r="AC198" s="66"/>
      <c r="AD198" s="66"/>
      <c r="AE198" s="66"/>
      <c r="AF198" s="66"/>
      <c r="AG198" s="66"/>
      <c r="AH198" s="66"/>
      <c r="AI198" s="66"/>
    </row>
    <row r="199" spans="1:35" x14ac:dyDescent="0.2">
      <c r="A199" s="66"/>
      <c r="B199" s="66"/>
      <c r="C199" s="66"/>
      <c r="D199" s="66"/>
      <c r="E199" s="66"/>
      <c r="F199" s="66"/>
      <c r="G199" s="66"/>
      <c r="H199" s="66"/>
      <c r="I199" s="66"/>
      <c r="J199" s="66"/>
      <c r="K199" s="66"/>
      <c r="L199" s="66"/>
      <c r="M199" s="66"/>
      <c r="N199" s="66"/>
      <c r="O199" s="66"/>
      <c r="P199" s="66"/>
      <c r="Q199" s="66"/>
      <c r="R199" s="66"/>
      <c r="S199" s="66"/>
      <c r="T199" s="66"/>
      <c r="U199" s="66"/>
      <c r="V199" s="66"/>
      <c r="W199" s="66"/>
      <c r="X199" s="66"/>
      <c r="Y199" s="66"/>
      <c r="Z199" s="66"/>
      <c r="AA199" s="66"/>
      <c r="AB199" s="66"/>
      <c r="AC199" s="66"/>
      <c r="AD199" s="66"/>
      <c r="AE199" s="66"/>
      <c r="AF199" s="66"/>
      <c r="AG199" s="66"/>
      <c r="AH199" s="66"/>
      <c r="AI199" s="66"/>
    </row>
    <row r="200" spans="1:35" x14ac:dyDescent="0.2">
      <c r="A200" s="66"/>
      <c r="B200" s="66"/>
      <c r="C200" s="66"/>
      <c r="D200" s="66"/>
      <c r="E200" s="66"/>
      <c r="F200" s="66"/>
      <c r="G200" s="66"/>
      <c r="H200" s="66"/>
      <c r="I200" s="66"/>
      <c r="J200" s="66"/>
      <c r="K200" s="66"/>
      <c r="L200" s="66"/>
      <c r="M200" s="66"/>
      <c r="N200" s="66"/>
      <c r="O200" s="66"/>
      <c r="P200" s="66"/>
      <c r="Q200" s="66"/>
      <c r="R200" s="66"/>
      <c r="S200" s="66"/>
      <c r="T200" s="66"/>
      <c r="U200" s="66"/>
      <c r="V200" s="66"/>
      <c r="W200" s="66"/>
      <c r="X200" s="66"/>
      <c r="Y200" s="66"/>
      <c r="Z200" s="66"/>
      <c r="AA200" s="66"/>
      <c r="AB200" s="66"/>
      <c r="AC200" s="66"/>
      <c r="AD200" s="66"/>
      <c r="AE200" s="66"/>
      <c r="AF200" s="66"/>
      <c r="AG200" s="66"/>
      <c r="AH200" s="66"/>
      <c r="AI200" s="66"/>
    </row>
    <row r="201" spans="1:35" x14ac:dyDescent="0.2">
      <c r="A201" s="66"/>
      <c r="B201" s="66"/>
      <c r="C201" s="66"/>
      <c r="D201" s="66"/>
      <c r="E201" s="66"/>
      <c r="F201" s="66"/>
      <c r="G201" s="66"/>
      <c r="H201" s="66"/>
      <c r="I201" s="66"/>
      <c r="J201" s="66"/>
      <c r="K201" s="66"/>
      <c r="L201" s="66"/>
      <c r="M201" s="66"/>
      <c r="N201" s="66"/>
      <c r="O201" s="66"/>
      <c r="P201" s="66"/>
      <c r="Q201" s="66"/>
      <c r="R201" s="66"/>
      <c r="S201" s="66"/>
      <c r="T201" s="66"/>
      <c r="U201" s="66"/>
      <c r="V201" s="66"/>
      <c r="W201" s="66"/>
      <c r="X201" s="66"/>
      <c r="Y201" s="66"/>
      <c r="Z201" s="66"/>
      <c r="AA201" s="66"/>
      <c r="AB201" s="66"/>
      <c r="AC201" s="66"/>
      <c r="AD201" s="66"/>
      <c r="AE201" s="66"/>
      <c r="AF201" s="66"/>
      <c r="AG201" s="66"/>
      <c r="AH201" s="66"/>
      <c r="AI201" s="66"/>
    </row>
    <row r="202" spans="1:35" x14ac:dyDescent="0.2">
      <c r="A202" s="66"/>
      <c r="B202" s="66"/>
      <c r="C202" s="66"/>
      <c r="D202" s="66"/>
      <c r="E202" s="66"/>
      <c r="F202" s="66"/>
      <c r="G202" s="66"/>
      <c r="H202" s="66"/>
      <c r="I202" s="66"/>
      <c r="J202" s="66"/>
      <c r="K202" s="66"/>
      <c r="L202" s="66"/>
      <c r="M202" s="66"/>
      <c r="N202" s="66"/>
      <c r="O202" s="66"/>
      <c r="P202" s="66"/>
      <c r="Q202" s="66"/>
      <c r="R202" s="66"/>
      <c r="S202" s="66"/>
      <c r="T202" s="66"/>
      <c r="U202" s="66"/>
      <c r="V202" s="66"/>
      <c r="W202" s="66"/>
      <c r="X202" s="66"/>
      <c r="Y202" s="66"/>
      <c r="Z202" s="66"/>
      <c r="AA202" s="66"/>
      <c r="AB202" s="66"/>
      <c r="AC202" s="66"/>
      <c r="AD202" s="66"/>
      <c r="AE202" s="66"/>
      <c r="AF202" s="66"/>
      <c r="AG202" s="66"/>
      <c r="AH202" s="66"/>
      <c r="AI202" s="66"/>
    </row>
    <row r="203" spans="1:35" x14ac:dyDescent="0.2">
      <c r="A203" s="66"/>
      <c r="B203" s="66"/>
      <c r="C203" s="66"/>
      <c r="D203" s="66"/>
      <c r="E203" s="66"/>
      <c r="F203" s="66"/>
      <c r="G203" s="66"/>
      <c r="H203" s="66"/>
      <c r="I203" s="66"/>
      <c r="J203" s="66"/>
      <c r="K203" s="66"/>
      <c r="L203" s="66"/>
      <c r="M203" s="66"/>
      <c r="N203" s="66"/>
      <c r="O203" s="66"/>
      <c r="P203" s="66"/>
      <c r="Q203" s="66"/>
      <c r="R203" s="66"/>
      <c r="S203" s="66"/>
      <c r="T203" s="66"/>
      <c r="U203" s="66"/>
      <c r="V203" s="66"/>
      <c r="W203" s="66"/>
      <c r="X203" s="66"/>
      <c r="Y203" s="66"/>
      <c r="Z203" s="66"/>
      <c r="AA203" s="66"/>
      <c r="AB203" s="66"/>
      <c r="AC203" s="66"/>
      <c r="AD203" s="66"/>
      <c r="AE203" s="66"/>
      <c r="AF203" s="66"/>
      <c r="AG203" s="66"/>
      <c r="AH203" s="66"/>
      <c r="AI203" s="66"/>
    </row>
    <row r="204" spans="1:35" x14ac:dyDescent="0.2">
      <c r="A204" s="66"/>
      <c r="B204" s="66"/>
      <c r="C204" s="66"/>
      <c r="D204" s="66"/>
      <c r="E204" s="66"/>
      <c r="F204" s="66"/>
      <c r="G204" s="66"/>
      <c r="H204" s="66"/>
      <c r="I204" s="66"/>
      <c r="J204" s="66"/>
      <c r="K204" s="66"/>
      <c r="L204" s="66"/>
      <c r="M204" s="66"/>
      <c r="N204" s="66"/>
      <c r="O204" s="66"/>
      <c r="P204" s="66"/>
      <c r="Q204" s="66"/>
      <c r="R204" s="66"/>
      <c r="S204" s="66"/>
      <c r="T204" s="66"/>
      <c r="U204" s="66"/>
      <c r="V204" s="66"/>
      <c r="W204" s="66"/>
      <c r="X204" s="66"/>
      <c r="Y204" s="66"/>
      <c r="Z204" s="66"/>
      <c r="AA204" s="66"/>
      <c r="AB204" s="66"/>
      <c r="AC204" s="66"/>
      <c r="AD204" s="66"/>
      <c r="AE204" s="66"/>
      <c r="AF204" s="66"/>
      <c r="AG204" s="66"/>
      <c r="AH204" s="66"/>
      <c r="AI204" s="66"/>
    </row>
    <row r="205" spans="1:35" x14ac:dyDescent="0.2">
      <c r="A205" s="66"/>
      <c r="B205" s="66"/>
      <c r="C205" s="66"/>
      <c r="D205" s="66"/>
      <c r="E205" s="66"/>
      <c r="F205" s="66"/>
      <c r="G205" s="66"/>
      <c r="H205" s="66"/>
      <c r="I205" s="66"/>
      <c r="J205" s="66"/>
      <c r="K205" s="66"/>
      <c r="L205" s="66"/>
      <c r="M205" s="66"/>
      <c r="N205" s="66"/>
      <c r="O205" s="66"/>
      <c r="P205" s="66"/>
      <c r="Q205" s="66"/>
      <c r="R205" s="66"/>
      <c r="S205" s="66"/>
      <c r="T205" s="66"/>
      <c r="U205" s="66"/>
      <c r="V205" s="66"/>
      <c r="W205" s="66"/>
      <c r="X205" s="66"/>
      <c r="Y205" s="66"/>
      <c r="Z205" s="66"/>
      <c r="AA205" s="66"/>
      <c r="AB205" s="66"/>
      <c r="AC205" s="66"/>
      <c r="AD205" s="66"/>
      <c r="AE205" s="66"/>
      <c r="AF205" s="66"/>
      <c r="AG205" s="66"/>
      <c r="AH205" s="66"/>
      <c r="AI205" s="66"/>
    </row>
    <row r="206" spans="1:35" x14ac:dyDescent="0.2">
      <c r="A206" s="66"/>
      <c r="B206" s="66"/>
      <c r="C206" s="66"/>
      <c r="D206" s="66"/>
      <c r="E206" s="66"/>
      <c r="F206" s="66"/>
      <c r="G206" s="66"/>
      <c r="H206" s="66"/>
      <c r="I206" s="66"/>
      <c r="J206" s="66"/>
      <c r="K206" s="66"/>
      <c r="L206" s="66"/>
      <c r="M206" s="66"/>
      <c r="N206" s="66"/>
      <c r="O206" s="66"/>
      <c r="P206" s="66"/>
      <c r="Q206" s="66"/>
      <c r="R206" s="66"/>
      <c r="S206" s="66"/>
      <c r="T206" s="66"/>
      <c r="U206" s="66"/>
      <c r="V206" s="66"/>
      <c r="W206" s="66"/>
      <c r="X206" s="66"/>
      <c r="Y206" s="66"/>
      <c r="Z206" s="66"/>
      <c r="AA206" s="66"/>
      <c r="AB206" s="66"/>
      <c r="AC206" s="66"/>
      <c r="AD206" s="66"/>
      <c r="AE206" s="66"/>
      <c r="AF206" s="66"/>
      <c r="AG206" s="66"/>
      <c r="AH206" s="66"/>
      <c r="AI206" s="66"/>
    </row>
    <row r="207" spans="1:35" x14ac:dyDescent="0.2">
      <c r="A207" s="66"/>
      <c r="B207" s="66"/>
      <c r="C207" s="66"/>
      <c r="D207" s="66"/>
      <c r="E207" s="66"/>
      <c r="F207" s="66"/>
      <c r="G207" s="66"/>
      <c r="H207" s="66"/>
      <c r="I207" s="66"/>
      <c r="J207" s="66"/>
      <c r="K207" s="66"/>
      <c r="L207" s="66"/>
      <c r="M207" s="66"/>
      <c r="N207" s="66"/>
      <c r="O207" s="66"/>
      <c r="P207" s="66"/>
      <c r="Q207" s="66"/>
      <c r="R207" s="66"/>
      <c r="S207" s="66"/>
      <c r="T207" s="66"/>
      <c r="U207" s="66"/>
      <c r="V207" s="66"/>
      <c r="W207" s="66"/>
      <c r="X207" s="66"/>
      <c r="Y207" s="66"/>
      <c r="Z207" s="66"/>
      <c r="AA207" s="66"/>
      <c r="AB207" s="66"/>
      <c r="AC207" s="66"/>
      <c r="AD207" s="66"/>
      <c r="AE207" s="66"/>
      <c r="AF207" s="66"/>
      <c r="AG207" s="66"/>
      <c r="AH207" s="66"/>
      <c r="AI207" s="66"/>
    </row>
    <row r="208" spans="1:35" x14ac:dyDescent="0.2">
      <c r="A208" s="66"/>
      <c r="B208" s="66"/>
      <c r="C208" s="66"/>
      <c r="D208" s="66"/>
      <c r="E208" s="66"/>
      <c r="F208" s="66"/>
      <c r="G208" s="66"/>
      <c r="H208" s="66"/>
      <c r="I208" s="66"/>
      <c r="J208" s="66"/>
      <c r="K208" s="66"/>
      <c r="L208" s="66"/>
      <c r="M208" s="66"/>
      <c r="N208" s="66"/>
      <c r="O208" s="66"/>
      <c r="P208" s="66"/>
      <c r="Q208" s="66"/>
      <c r="R208" s="66"/>
      <c r="S208" s="66"/>
      <c r="T208" s="66"/>
      <c r="U208" s="66"/>
      <c r="V208" s="66"/>
      <c r="W208" s="66"/>
      <c r="X208" s="66"/>
      <c r="Y208" s="66"/>
      <c r="Z208" s="66"/>
      <c r="AA208" s="66"/>
      <c r="AB208" s="66"/>
      <c r="AC208" s="66"/>
      <c r="AD208" s="66"/>
      <c r="AE208" s="66"/>
      <c r="AF208" s="66"/>
      <c r="AG208" s="66"/>
      <c r="AH208" s="66"/>
      <c r="AI208" s="66"/>
    </row>
    <row r="209" spans="1:35" x14ac:dyDescent="0.2">
      <c r="A209" s="66"/>
      <c r="B209" s="66"/>
      <c r="C209" s="66"/>
      <c r="D209" s="66"/>
      <c r="E209" s="66"/>
      <c r="F209" s="66"/>
      <c r="G209" s="66"/>
      <c r="H209" s="66"/>
      <c r="I209" s="66"/>
      <c r="J209" s="66"/>
      <c r="K209" s="66"/>
      <c r="L209" s="66"/>
      <c r="M209" s="66"/>
      <c r="N209" s="66"/>
      <c r="O209" s="66"/>
      <c r="P209" s="66"/>
      <c r="Q209" s="66"/>
      <c r="R209" s="66"/>
      <c r="S209" s="66"/>
      <c r="T209" s="66"/>
      <c r="U209" s="66"/>
      <c r="V209" s="66"/>
      <c r="W209" s="66"/>
      <c r="X209" s="66"/>
      <c r="Y209" s="66"/>
      <c r="Z209" s="66"/>
      <c r="AA209" s="66"/>
      <c r="AB209" s="66"/>
      <c r="AC209" s="66"/>
      <c r="AD209" s="66"/>
      <c r="AE209" s="66"/>
      <c r="AF209" s="66"/>
      <c r="AG209" s="66"/>
      <c r="AH209" s="66"/>
      <c r="AI209" s="66"/>
    </row>
    <row r="210" spans="1:35" x14ac:dyDescent="0.2">
      <c r="A210" s="66"/>
      <c r="B210" s="66"/>
      <c r="C210" s="66"/>
      <c r="D210" s="66"/>
      <c r="E210" s="66"/>
      <c r="F210" s="66"/>
      <c r="G210" s="66"/>
      <c r="H210" s="66"/>
      <c r="I210" s="66"/>
      <c r="J210" s="66"/>
      <c r="K210" s="66"/>
      <c r="L210" s="66"/>
      <c r="M210" s="66"/>
      <c r="N210" s="66"/>
      <c r="O210" s="66"/>
      <c r="P210" s="66"/>
      <c r="Q210" s="66"/>
      <c r="R210" s="66"/>
      <c r="S210" s="66"/>
      <c r="T210" s="66"/>
      <c r="U210" s="66"/>
      <c r="V210" s="66"/>
      <c r="W210" s="66"/>
      <c r="X210" s="66"/>
      <c r="Y210" s="66"/>
      <c r="Z210" s="66"/>
      <c r="AA210" s="66"/>
      <c r="AB210" s="66"/>
      <c r="AC210" s="66"/>
      <c r="AD210" s="66"/>
      <c r="AE210" s="66"/>
      <c r="AF210" s="66"/>
      <c r="AG210" s="66"/>
      <c r="AH210" s="66"/>
      <c r="AI210" s="66"/>
    </row>
    <row r="211" spans="1:35" x14ac:dyDescent="0.2">
      <c r="A211" s="66"/>
      <c r="B211" s="66"/>
      <c r="C211" s="66"/>
      <c r="D211" s="66"/>
      <c r="E211" s="66"/>
      <c r="F211" s="66"/>
      <c r="G211" s="66"/>
      <c r="H211" s="66"/>
      <c r="I211" s="66"/>
      <c r="J211" s="66"/>
      <c r="K211" s="66"/>
      <c r="L211" s="66"/>
      <c r="M211" s="66"/>
      <c r="N211" s="66"/>
      <c r="O211" s="66"/>
      <c r="P211" s="66"/>
      <c r="Q211" s="66"/>
      <c r="R211" s="66"/>
      <c r="S211" s="66"/>
      <c r="T211" s="66"/>
      <c r="U211" s="66"/>
      <c r="V211" s="66"/>
      <c r="W211" s="66"/>
      <c r="X211" s="66"/>
      <c r="Y211" s="66"/>
      <c r="Z211" s="66"/>
      <c r="AA211" s="66"/>
      <c r="AB211" s="66"/>
      <c r="AC211" s="66"/>
      <c r="AD211" s="66"/>
      <c r="AE211" s="66"/>
      <c r="AF211" s="66"/>
      <c r="AG211" s="66"/>
      <c r="AH211" s="66"/>
      <c r="AI211" s="66"/>
    </row>
    <row r="212" spans="1:35" x14ac:dyDescent="0.2">
      <c r="A212" s="66"/>
      <c r="B212" s="66"/>
      <c r="C212" s="66"/>
      <c r="D212" s="66"/>
      <c r="E212" s="66"/>
      <c r="F212" s="66"/>
      <c r="G212" s="66"/>
      <c r="H212" s="66"/>
      <c r="I212" s="66"/>
      <c r="J212" s="66"/>
      <c r="K212" s="66"/>
      <c r="L212" s="66"/>
      <c r="M212" s="66"/>
      <c r="N212" s="66"/>
      <c r="O212" s="66"/>
      <c r="P212" s="66"/>
      <c r="Q212" s="66"/>
      <c r="R212" s="66"/>
      <c r="S212" s="66"/>
      <c r="T212" s="66"/>
      <c r="U212" s="66"/>
      <c r="V212" s="66"/>
      <c r="W212" s="66"/>
      <c r="X212" s="66"/>
      <c r="Y212" s="66"/>
      <c r="Z212" s="66"/>
      <c r="AA212" s="66"/>
      <c r="AB212" s="66"/>
      <c r="AC212" s="66"/>
      <c r="AD212" s="66"/>
      <c r="AE212" s="66"/>
      <c r="AF212" s="66"/>
      <c r="AG212" s="66"/>
      <c r="AH212" s="66"/>
      <c r="AI212" s="66"/>
    </row>
    <row r="213" spans="1:35" x14ac:dyDescent="0.2">
      <c r="A213" s="66"/>
      <c r="B213" s="66"/>
      <c r="C213" s="66"/>
      <c r="D213" s="66"/>
      <c r="E213" s="66"/>
      <c r="F213" s="66"/>
      <c r="G213" s="66"/>
      <c r="H213" s="66"/>
      <c r="I213" s="66"/>
      <c r="J213" s="66"/>
      <c r="K213" s="66"/>
      <c r="L213" s="66"/>
      <c r="M213" s="66"/>
      <c r="N213" s="66"/>
      <c r="O213" s="66"/>
      <c r="P213" s="66"/>
      <c r="Q213" s="66"/>
      <c r="R213" s="66"/>
      <c r="S213" s="66"/>
      <c r="T213" s="66"/>
      <c r="U213" s="66"/>
      <c r="V213" s="66"/>
      <c r="W213" s="66"/>
      <c r="X213" s="66"/>
      <c r="Y213" s="66"/>
      <c r="Z213" s="66"/>
      <c r="AA213" s="66"/>
      <c r="AB213" s="66"/>
      <c r="AC213" s="66"/>
      <c r="AD213" s="66"/>
      <c r="AE213" s="66"/>
      <c r="AF213" s="66"/>
      <c r="AG213" s="66"/>
      <c r="AH213" s="66"/>
      <c r="AI213" s="66"/>
    </row>
    <row r="214" spans="1:35" x14ac:dyDescent="0.2">
      <c r="A214" s="66"/>
      <c r="B214" s="66"/>
      <c r="C214" s="66"/>
      <c r="D214" s="66"/>
      <c r="E214" s="66"/>
      <c r="F214" s="66"/>
      <c r="G214" s="66"/>
      <c r="H214" s="66"/>
      <c r="I214" s="66"/>
      <c r="J214" s="66"/>
      <c r="K214" s="66"/>
      <c r="L214" s="66"/>
      <c r="M214" s="66"/>
      <c r="N214" s="66"/>
      <c r="O214" s="66"/>
      <c r="P214" s="66"/>
      <c r="Q214" s="66"/>
      <c r="R214" s="66"/>
      <c r="S214" s="66"/>
      <c r="T214" s="66"/>
      <c r="U214" s="66"/>
      <c r="V214" s="66"/>
      <c r="W214" s="66"/>
      <c r="X214" s="66"/>
      <c r="Y214" s="66"/>
      <c r="Z214" s="66"/>
      <c r="AA214" s="66"/>
      <c r="AB214" s="66"/>
      <c r="AC214" s="66"/>
      <c r="AD214" s="66"/>
      <c r="AE214" s="66"/>
      <c r="AF214" s="66"/>
      <c r="AG214" s="66"/>
      <c r="AH214" s="66"/>
      <c r="AI214" s="66"/>
    </row>
    <row r="215" spans="1:35" x14ac:dyDescent="0.2">
      <c r="A215" s="66"/>
      <c r="B215" s="66"/>
      <c r="C215" s="66"/>
      <c r="D215" s="66"/>
      <c r="E215" s="66"/>
      <c r="F215" s="66"/>
      <c r="G215" s="66"/>
      <c r="H215" s="66"/>
      <c r="I215" s="66"/>
      <c r="J215" s="66"/>
      <c r="K215" s="66"/>
      <c r="L215" s="66"/>
      <c r="M215" s="66"/>
      <c r="N215" s="66"/>
      <c r="O215" s="66"/>
      <c r="P215" s="66"/>
      <c r="Q215" s="66"/>
      <c r="R215" s="66"/>
      <c r="S215" s="66"/>
      <c r="T215" s="66"/>
      <c r="U215" s="66"/>
      <c r="V215" s="66"/>
      <c r="W215" s="66"/>
      <c r="X215" s="66"/>
      <c r="Y215" s="66"/>
      <c r="Z215" s="66"/>
      <c r="AA215" s="66"/>
      <c r="AB215" s="66"/>
      <c r="AC215" s="66"/>
      <c r="AD215" s="66"/>
      <c r="AE215" s="66"/>
      <c r="AF215" s="66"/>
      <c r="AG215" s="66"/>
      <c r="AH215" s="66"/>
      <c r="AI215" s="66"/>
    </row>
    <row r="216" spans="1:35" x14ac:dyDescent="0.2">
      <c r="A216" s="66"/>
      <c r="B216" s="66"/>
      <c r="C216" s="66"/>
      <c r="D216" s="66"/>
      <c r="E216" s="66"/>
      <c r="F216" s="66"/>
      <c r="G216" s="66"/>
      <c r="H216" s="66"/>
      <c r="I216" s="66"/>
      <c r="J216" s="66"/>
      <c r="K216" s="66"/>
      <c r="L216" s="66"/>
      <c r="M216" s="66"/>
      <c r="N216" s="66"/>
      <c r="O216" s="66"/>
      <c r="P216" s="66"/>
      <c r="Q216" s="66"/>
      <c r="R216" s="66"/>
      <c r="S216" s="66"/>
      <c r="T216" s="66"/>
      <c r="U216" s="66"/>
      <c r="V216" s="66"/>
      <c r="W216" s="66"/>
      <c r="X216" s="66"/>
      <c r="Y216" s="66"/>
      <c r="Z216" s="66"/>
      <c r="AA216" s="66"/>
      <c r="AB216" s="66"/>
      <c r="AC216" s="66"/>
      <c r="AD216" s="66"/>
      <c r="AE216" s="66"/>
      <c r="AF216" s="66"/>
      <c r="AG216" s="66"/>
      <c r="AH216" s="66"/>
      <c r="AI216" s="66"/>
    </row>
    <row r="217" spans="1:35" x14ac:dyDescent="0.2">
      <c r="A217" s="66"/>
      <c r="B217" s="66"/>
      <c r="C217" s="66"/>
      <c r="D217" s="66"/>
      <c r="E217" s="66"/>
      <c r="F217" s="66"/>
      <c r="G217" s="66"/>
      <c r="H217" s="66"/>
      <c r="I217" s="66"/>
      <c r="J217" s="66"/>
      <c r="K217" s="66"/>
      <c r="L217" s="66"/>
      <c r="M217" s="66"/>
      <c r="N217" s="66"/>
      <c r="O217" s="66"/>
      <c r="P217" s="66"/>
      <c r="Q217" s="66"/>
      <c r="R217" s="66"/>
      <c r="S217" s="66"/>
      <c r="T217" s="66"/>
      <c r="U217" s="66"/>
      <c r="V217" s="66"/>
      <c r="W217" s="66"/>
      <c r="X217" s="66"/>
      <c r="Y217" s="66"/>
      <c r="Z217" s="66"/>
      <c r="AA217" s="66"/>
      <c r="AB217" s="66"/>
      <c r="AC217" s="66"/>
      <c r="AD217" s="66"/>
      <c r="AE217" s="66"/>
      <c r="AF217" s="66"/>
      <c r="AG217" s="66"/>
      <c r="AH217" s="66"/>
      <c r="AI217" s="66"/>
    </row>
    <row r="218" spans="1:35" x14ac:dyDescent="0.2">
      <c r="A218" s="66"/>
      <c r="B218" s="66"/>
      <c r="C218" s="66"/>
      <c r="D218" s="66"/>
      <c r="E218" s="66"/>
      <c r="F218" s="66"/>
      <c r="G218" s="66"/>
      <c r="H218" s="66"/>
      <c r="I218" s="66"/>
      <c r="J218" s="66"/>
      <c r="K218" s="66"/>
      <c r="L218" s="66"/>
      <c r="M218" s="66"/>
      <c r="N218" s="66"/>
      <c r="O218" s="66"/>
      <c r="P218" s="66"/>
      <c r="Q218" s="66"/>
      <c r="R218" s="66"/>
      <c r="S218" s="66"/>
      <c r="T218" s="66"/>
      <c r="U218" s="66"/>
      <c r="V218" s="66"/>
      <c r="W218" s="66"/>
      <c r="X218" s="66"/>
      <c r="Y218" s="66"/>
      <c r="Z218" s="66"/>
      <c r="AA218" s="66"/>
      <c r="AB218" s="66"/>
      <c r="AC218" s="66"/>
      <c r="AD218" s="66"/>
      <c r="AE218" s="66"/>
      <c r="AF218" s="66"/>
      <c r="AG218" s="66"/>
      <c r="AH218" s="66"/>
      <c r="AI218" s="66"/>
    </row>
    <row r="219" spans="1:35" x14ac:dyDescent="0.2">
      <c r="A219" s="66"/>
      <c r="B219" s="66"/>
      <c r="C219" s="66"/>
      <c r="D219" s="66"/>
      <c r="E219" s="66"/>
      <c r="F219" s="66"/>
      <c r="G219" s="66"/>
      <c r="H219" s="66"/>
      <c r="I219" s="66"/>
      <c r="J219" s="66"/>
      <c r="K219" s="66"/>
      <c r="L219" s="66"/>
      <c r="M219" s="66"/>
      <c r="N219" s="66"/>
      <c r="O219" s="66"/>
      <c r="P219" s="66"/>
      <c r="Q219" s="66"/>
      <c r="R219" s="66"/>
      <c r="S219" s="66"/>
      <c r="T219" s="66"/>
      <c r="U219" s="66"/>
      <c r="V219" s="66"/>
      <c r="W219" s="66"/>
      <c r="X219" s="66"/>
      <c r="Y219" s="66"/>
      <c r="Z219" s="66"/>
      <c r="AA219" s="66"/>
      <c r="AB219" s="66"/>
      <c r="AC219" s="66"/>
      <c r="AD219" s="66"/>
      <c r="AE219" s="66"/>
      <c r="AF219" s="66"/>
      <c r="AG219" s="66"/>
      <c r="AH219" s="66"/>
      <c r="AI219" s="66"/>
    </row>
    <row r="220" spans="1:35" x14ac:dyDescent="0.2">
      <c r="A220" s="66"/>
      <c r="B220" s="66"/>
      <c r="C220" s="66"/>
      <c r="D220" s="66"/>
      <c r="E220" s="66"/>
      <c r="F220" s="66"/>
      <c r="G220" s="66"/>
      <c r="H220" s="66"/>
      <c r="I220" s="66"/>
      <c r="J220" s="66"/>
      <c r="K220" s="66"/>
      <c r="L220" s="66"/>
      <c r="M220" s="66"/>
      <c r="N220" s="66"/>
      <c r="O220" s="66"/>
      <c r="P220" s="66"/>
      <c r="Q220" s="66"/>
      <c r="R220" s="66"/>
      <c r="S220" s="66"/>
      <c r="T220" s="66"/>
      <c r="U220" s="66"/>
      <c r="V220" s="66"/>
      <c r="W220" s="66"/>
      <c r="X220" s="66"/>
      <c r="Y220" s="66"/>
      <c r="Z220" s="66"/>
      <c r="AA220" s="66"/>
      <c r="AB220" s="66"/>
      <c r="AC220" s="66"/>
      <c r="AD220" s="66"/>
      <c r="AE220" s="66"/>
      <c r="AF220" s="66"/>
      <c r="AG220" s="66"/>
      <c r="AH220" s="66"/>
      <c r="AI220" s="66"/>
    </row>
    <row r="221" spans="1:35" x14ac:dyDescent="0.2">
      <c r="A221" s="66"/>
      <c r="B221" s="66"/>
      <c r="C221" s="66"/>
      <c r="D221" s="66"/>
      <c r="E221" s="66"/>
      <c r="F221" s="66"/>
      <c r="G221" s="66"/>
      <c r="H221" s="66"/>
      <c r="I221" s="66"/>
      <c r="J221" s="66"/>
      <c r="K221" s="66"/>
      <c r="L221" s="66"/>
      <c r="M221" s="66"/>
      <c r="N221" s="66"/>
      <c r="O221" s="66"/>
      <c r="P221" s="66"/>
      <c r="Q221" s="66"/>
      <c r="R221" s="66"/>
      <c r="S221" s="66"/>
      <c r="T221" s="66"/>
      <c r="U221" s="66"/>
      <c r="V221" s="66"/>
      <c r="W221" s="66"/>
      <c r="X221" s="66"/>
      <c r="Y221" s="66"/>
      <c r="Z221" s="66"/>
      <c r="AA221" s="66"/>
      <c r="AB221" s="66"/>
      <c r="AC221" s="66"/>
      <c r="AD221" s="66"/>
      <c r="AE221" s="66"/>
      <c r="AF221" s="66"/>
      <c r="AG221" s="66"/>
      <c r="AH221" s="66"/>
      <c r="AI221" s="66"/>
    </row>
    <row r="222" spans="1:35" x14ac:dyDescent="0.2">
      <c r="A222" s="66"/>
      <c r="B222" s="66"/>
      <c r="C222" s="66"/>
      <c r="D222" s="66"/>
      <c r="E222" s="66"/>
      <c r="F222" s="66"/>
      <c r="G222" s="66"/>
      <c r="H222" s="66"/>
      <c r="I222" s="66"/>
      <c r="J222" s="66"/>
      <c r="K222" s="66"/>
      <c r="L222" s="66"/>
      <c r="M222" s="66"/>
      <c r="N222" s="66"/>
      <c r="O222" s="66"/>
      <c r="P222" s="66"/>
      <c r="Q222" s="66"/>
      <c r="R222" s="66"/>
      <c r="S222" s="66"/>
      <c r="T222" s="66"/>
      <c r="U222" s="66"/>
      <c r="V222" s="66"/>
      <c r="W222" s="66"/>
      <c r="X222" s="66"/>
      <c r="Y222" s="66"/>
      <c r="Z222" s="66"/>
      <c r="AA222" s="66"/>
      <c r="AB222" s="66"/>
      <c r="AC222" s="66"/>
      <c r="AD222" s="66"/>
      <c r="AE222" s="66"/>
      <c r="AF222" s="66"/>
      <c r="AG222" s="66"/>
      <c r="AH222" s="66"/>
      <c r="AI222" s="66"/>
    </row>
    <row r="223" spans="1:35" x14ac:dyDescent="0.2">
      <c r="A223" s="66"/>
      <c r="B223" s="66"/>
      <c r="C223" s="66"/>
      <c r="D223" s="66"/>
      <c r="E223" s="66"/>
      <c r="F223" s="66"/>
      <c r="G223" s="66"/>
      <c r="H223" s="66"/>
      <c r="I223" s="66"/>
      <c r="J223" s="66"/>
      <c r="K223" s="66"/>
      <c r="L223" s="66"/>
      <c r="M223" s="66"/>
      <c r="N223" s="66"/>
      <c r="O223" s="66"/>
      <c r="P223" s="66"/>
      <c r="Q223" s="66"/>
      <c r="R223" s="66"/>
      <c r="S223" s="66"/>
      <c r="T223" s="66"/>
      <c r="U223" s="66"/>
      <c r="V223" s="66"/>
      <c r="W223" s="66"/>
      <c r="X223" s="66"/>
      <c r="Y223" s="66"/>
      <c r="Z223" s="66"/>
      <c r="AA223" s="66"/>
      <c r="AB223" s="66"/>
      <c r="AC223" s="66"/>
      <c r="AD223" s="66"/>
      <c r="AE223" s="66"/>
      <c r="AF223" s="66"/>
      <c r="AG223" s="66"/>
      <c r="AH223" s="66"/>
      <c r="AI223" s="66"/>
    </row>
    <row r="224" spans="1:35" x14ac:dyDescent="0.2">
      <c r="A224" s="66"/>
      <c r="B224" s="66"/>
      <c r="C224" s="66"/>
      <c r="D224" s="66"/>
      <c r="E224" s="66"/>
      <c r="F224" s="66"/>
      <c r="G224" s="66"/>
      <c r="H224" s="66"/>
      <c r="I224" s="66"/>
      <c r="J224" s="66"/>
      <c r="K224" s="66"/>
      <c r="L224" s="66"/>
      <c r="M224" s="66"/>
      <c r="N224" s="66"/>
      <c r="O224" s="66"/>
      <c r="P224" s="66"/>
      <c r="Q224" s="66"/>
      <c r="R224" s="66"/>
      <c r="S224" s="66"/>
      <c r="T224" s="66"/>
      <c r="U224" s="66"/>
      <c r="V224" s="66"/>
      <c r="W224" s="66"/>
      <c r="X224" s="66"/>
      <c r="Y224" s="66"/>
      <c r="Z224" s="66"/>
      <c r="AA224" s="66"/>
      <c r="AB224" s="66"/>
      <c r="AC224" s="66"/>
      <c r="AD224" s="66"/>
      <c r="AE224" s="66"/>
      <c r="AF224" s="66"/>
      <c r="AG224" s="66"/>
      <c r="AH224" s="66"/>
      <c r="AI224" s="66"/>
    </row>
    <row r="225" spans="1:35" x14ac:dyDescent="0.2">
      <c r="A225" s="66"/>
      <c r="B225" s="66"/>
      <c r="C225" s="66"/>
      <c r="D225" s="66"/>
      <c r="E225" s="66"/>
      <c r="F225" s="66"/>
      <c r="G225" s="66"/>
      <c r="H225" s="66"/>
      <c r="I225" s="66"/>
      <c r="J225" s="66"/>
      <c r="K225" s="66"/>
      <c r="L225" s="66"/>
      <c r="M225" s="66"/>
      <c r="N225" s="66"/>
      <c r="O225" s="66"/>
      <c r="P225" s="66"/>
      <c r="Q225" s="66"/>
      <c r="R225" s="66"/>
      <c r="S225" s="66"/>
      <c r="T225" s="66"/>
      <c r="U225" s="66"/>
      <c r="V225" s="66"/>
      <c r="W225" s="66"/>
      <c r="X225" s="66"/>
      <c r="Y225" s="66"/>
      <c r="Z225" s="66"/>
      <c r="AA225" s="66"/>
      <c r="AB225" s="66"/>
      <c r="AC225" s="66"/>
      <c r="AD225" s="66"/>
      <c r="AE225" s="66"/>
      <c r="AF225" s="66"/>
      <c r="AG225" s="66"/>
      <c r="AH225" s="66"/>
      <c r="AI225" s="66"/>
    </row>
    <row r="226" spans="1:35" x14ac:dyDescent="0.2">
      <c r="A226" s="66"/>
      <c r="B226" s="66"/>
      <c r="C226" s="66"/>
      <c r="D226" s="66"/>
      <c r="E226" s="66"/>
      <c r="F226" s="66"/>
      <c r="G226" s="66"/>
      <c r="H226" s="66"/>
      <c r="I226" s="66"/>
      <c r="J226" s="66"/>
      <c r="K226" s="66"/>
      <c r="L226" s="66"/>
      <c r="M226" s="66"/>
      <c r="N226" s="66"/>
      <c r="O226" s="66"/>
      <c r="P226" s="66"/>
      <c r="Q226" s="66"/>
      <c r="R226" s="66"/>
      <c r="S226" s="66"/>
      <c r="T226" s="66"/>
      <c r="U226" s="66"/>
      <c r="V226" s="66"/>
      <c r="W226" s="66"/>
      <c r="X226" s="66"/>
      <c r="Y226" s="66"/>
      <c r="Z226" s="66"/>
      <c r="AA226" s="66"/>
      <c r="AB226" s="66"/>
      <c r="AC226" s="66"/>
      <c r="AD226" s="66"/>
      <c r="AE226" s="66"/>
      <c r="AF226" s="66"/>
      <c r="AG226" s="66"/>
      <c r="AH226" s="66"/>
      <c r="AI226" s="66"/>
    </row>
    <row r="227" spans="1:35" x14ac:dyDescent="0.2">
      <c r="A227" s="66"/>
      <c r="B227" s="66"/>
      <c r="C227" s="66"/>
      <c r="D227" s="66"/>
      <c r="E227" s="66"/>
      <c r="F227" s="66"/>
      <c r="G227" s="66"/>
      <c r="H227" s="66"/>
      <c r="I227" s="66"/>
      <c r="J227" s="66"/>
      <c r="K227" s="66"/>
      <c r="L227" s="66"/>
      <c r="M227" s="66"/>
      <c r="N227" s="66"/>
      <c r="O227" s="66"/>
      <c r="P227" s="66"/>
      <c r="Q227" s="66"/>
      <c r="R227" s="66"/>
      <c r="S227" s="66"/>
      <c r="T227" s="66"/>
      <c r="U227" s="66"/>
      <c r="V227" s="66"/>
      <c r="W227" s="66"/>
      <c r="X227" s="66"/>
      <c r="Y227" s="66"/>
      <c r="Z227" s="66"/>
      <c r="AA227" s="66"/>
      <c r="AB227" s="66"/>
      <c r="AC227" s="66"/>
      <c r="AD227" s="66"/>
      <c r="AE227" s="66"/>
      <c r="AF227" s="66"/>
      <c r="AG227" s="66"/>
      <c r="AH227" s="66"/>
      <c r="AI227" s="66"/>
    </row>
    <row r="228" spans="1:35" x14ac:dyDescent="0.2">
      <c r="A228" s="66"/>
      <c r="B228" s="66"/>
      <c r="C228" s="66"/>
      <c r="D228" s="66"/>
      <c r="E228" s="66"/>
      <c r="F228" s="66"/>
      <c r="G228" s="66"/>
      <c r="H228" s="66"/>
      <c r="I228" s="66"/>
      <c r="J228" s="66"/>
      <c r="K228" s="66"/>
      <c r="L228" s="66"/>
      <c r="M228" s="66"/>
      <c r="N228" s="66"/>
      <c r="O228" s="66"/>
      <c r="P228" s="66"/>
      <c r="Q228" s="66"/>
      <c r="R228" s="66"/>
      <c r="S228" s="66"/>
      <c r="T228" s="66"/>
      <c r="U228" s="66"/>
      <c r="V228" s="66"/>
      <c r="W228" s="66"/>
      <c r="X228" s="66"/>
      <c r="Y228" s="66"/>
      <c r="Z228" s="66"/>
      <c r="AA228" s="66"/>
      <c r="AB228" s="66"/>
      <c r="AC228" s="66"/>
      <c r="AD228" s="66"/>
      <c r="AE228" s="66"/>
      <c r="AF228" s="66"/>
      <c r="AG228" s="66"/>
      <c r="AH228" s="66"/>
      <c r="AI228" s="66"/>
    </row>
    <row r="229" spans="1:35" x14ac:dyDescent="0.2">
      <c r="A229" s="66"/>
      <c r="B229" s="66"/>
      <c r="C229" s="66"/>
      <c r="D229" s="66"/>
      <c r="E229" s="66"/>
      <c r="F229" s="66"/>
      <c r="G229" s="66"/>
      <c r="H229" s="66"/>
      <c r="I229" s="66"/>
      <c r="J229" s="66"/>
      <c r="K229" s="66"/>
      <c r="L229" s="66"/>
      <c r="M229" s="66"/>
      <c r="N229" s="66"/>
      <c r="O229" s="66"/>
      <c r="P229" s="66"/>
      <c r="Q229" s="66"/>
      <c r="R229" s="66"/>
      <c r="S229" s="66"/>
      <c r="T229" s="66"/>
      <c r="U229" s="66"/>
      <c r="V229" s="66"/>
      <c r="W229" s="66"/>
      <c r="X229" s="66"/>
      <c r="Y229" s="66"/>
      <c r="Z229" s="66"/>
      <c r="AA229" s="66"/>
      <c r="AB229" s="66"/>
      <c r="AC229" s="66"/>
      <c r="AD229" s="66"/>
      <c r="AE229" s="66"/>
      <c r="AF229" s="66"/>
      <c r="AG229" s="66"/>
      <c r="AH229" s="66"/>
      <c r="AI229" s="66"/>
    </row>
    <row r="230" spans="1:35" x14ac:dyDescent="0.2">
      <c r="A230" s="66"/>
      <c r="B230" s="66"/>
      <c r="C230" s="66"/>
      <c r="D230" s="66"/>
      <c r="E230" s="66"/>
      <c r="F230" s="66"/>
      <c r="G230" s="66"/>
      <c r="H230" s="66"/>
      <c r="I230" s="66"/>
      <c r="J230" s="66"/>
      <c r="K230" s="66"/>
      <c r="L230" s="66"/>
      <c r="M230" s="66"/>
      <c r="N230" s="66"/>
      <c r="O230" s="66"/>
      <c r="P230" s="66"/>
      <c r="Q230" s="66"/>
      <c r="R230" s="66"/>
      <c r="S230" s="66"/>
      <c r="T230" s="66"/>
      <c r="U230" s="66"/>
      <c r="V230" s="66"/>
      <c r="W230" s="66"/>
      <c r="X230" s="66"/>
      <c r="Y230" s="66"/>
      <c r="Z230" s="66"/>
      <c r="AA230" s="66"/>
      <c r="AB230" s="66"/>
      <c r="AC230" s="66"/>
      <c r="AD230" s="66"/>
      <c r="AE230" s="66"/>
      <c r="AF230" s="66"/>
      <c r="AG230" s="66"/>
      <c r="AH230" s="66"/>
      <c r="AI230" s="66"/>
    </row>
    <row r="231" spans="1:35" x14ac:dyDescent="0.2">
      <c r="A231" s="66"/>
      <c r="B231" s="66"/>
      <c r="C231" s="66"/>
      <c r="D231" s="66"/>
      <c r="E231" s="66"/>
      <c r="F231" s="66"/>
      <c r="G231" s="66"/>
      <c r="H231" s="66"/>
      <c r="I231" s="66"/>
      <c r="J231" s="66"/>
      <c r="K231" s="66"/>
      <c r="L231" s="66"/>
      <c r="M231" s="66"/>
      <c r="N231" s="66"/>
      <c r="O231" s="66"/>
      <c r="P231" s="66"/>
      <c r="Q231" s="66"/>
      <c r="R231" s="66"/>
      <c r="S231" s="66"/>
      <c r="T231" s="66"/>
      <c r="U231" s="66"/>
      <c r="V231" s="66"/>
      <c r="W231" s="66"/>
      <c r="X231" s="66"/>
      <c r="Y231" s="66"/>
      <c r="Z231" s="66"/>
      <c r="AA231" s="66"/>
      <c r="AB231" s="66"/>
      <c r="AC231" s="66"/>
      <c r="AD231" s="66"/>
      <c r="AE231" s="66"/>
      <c r="AF231" s="66"/>
      <c r="AG231" s="66"/>
      <c r="AH231" s="66"/>
      <c r="AI231" s="66"/>
    </row>
    <row r="232" spans="1:35" x14ac:dyDescent="0.2">
      <c r="A232" s="66"/>
      <c r="B232" s="66"/>
      <c r="C232" s="66"/>
      <c r="D232" s="66"/>
      <c r="E232" s="66"/>
      <c r="F232" s="66"/>
      <c r="G232" s="66"/>
      <c r="H232" s="66"/>
      <c r="I232" s="66"/>
      <c r="J232" s="66"/>
      <c r="K232" s="66"/>
      <c r="L232" s="66"/>
      <c r="M232" s="66"/>
      <c r="N232" s="66"/>
      <c r="O232" s="66"/>
      <c r="P232" s="66"/>
      <c r="Q232" s="66"/>
      <c r="R232" s="66"/>
      <c r="S232" s="66"/>
      <c r="T232" s="66"/>
      <c r="U232" s="66"/>
      <c r="V232" s="66"/>
      <c r="W232" s="66"/>
      <c r="X232" s="66"/>
      <c r="Y232" s="66"/>
      <c r="Z232" s="66"/>
      <c r="AA232" s="66"/>
      <c r="AB232" s="66"/>
      <c r="AC232" s="66"/>
      <c r="AD232" s="66"/>
      <c r="AE232" s="66"/>
      <c r="AF232" s="66"/>
      <c r="AG232" s="66"/>
      <c r="AH232" s="66"/>
      <c r="AI232" s="66"/>
    </row>
    <row r="233" spans="1:35" x14ac:dyDescent="0.2">
      <c r="A233" s="66"/>
      <c r="B233" s="66"/>
      <c r="C233" s="66"/>
      <c r="D233" s="66"/>
      <c r="E233" s="66"/>
      <c r="F233" s="66"/>
      <c r="G233" s="66"/>
      <c r="H233" s="66"/>
      <c r="I233" s="66"/>
      <c r="J233" s="66"/>
      <c r="K233" s="66"/>
      <c r="L233" s="66"/>
      <c r="M233" s="66"/>
      <c r="N233" s="66"/>
      <c r="O233" s="66"/>
      <c r="P233" s="66"/>
      <c r="Q233" s="66"/>
      <c r="R233" s="66"/>
      <c r="S233" s="66"/>
      <c r="T233" s="66"/>
      <c r="U233" s="66"/>
      <c r="V233" s="66"/>
      <c r="W233" s="66"/>
      <c r="X233" s="66"/>
      <c r="Y233" s="66"/>
      <c r="Z233" s="66"/>
      <c r="AA233" s="66"/>
      <c r="AB233" s="66"/>
      <c r="AC233" s="66"/>
      <c r="AD233" s="66"/>
      <c r="AE233" s="66"/>
      <c r="AF233" s="66"/>
      <c r="AG233" s="66"/>
      <c r="AH233" s="66"/>
      <c r="AI233" s="66"/>
    </row>
    <row r="234" spans="1:35" x14ac:dyDescent="0.2">
      <c r="A234" s="66"/>
      <c r="B234" s="66"/>
      <c r="C234" s="66"/>
      <c r="D234" s="66"/>
      <c r="E234" s="66"/>
      <c r="F234" s="66"/>
      <c r="G234" s="66"/>
      <c r="H234" s="66"/>
      <c r="I234" s="66"/>
      <c r="J234" s="66"/>
      <c r="K234" s="66"/>
      <c r="L234" s="66"/>
      <c r="M234" s="66"/>
      <c r="N234" s="66"/>
      <c r="O234" s="66"/>
      <c r="P234" s="66"/>
      <c r="Q234" s="66"/>
      <c r="R234" s="66"/>
      <c r="S234" s="66"/>
      <c r="T234" s="66"/>
      <c r="U234" s="66"/>
      <c r="V234" s="66"/>
      <c r="W234" s="66"/>
      <c r="X234" s="66"/>
      <c r="Y234" s="66"/>
      <c r="Z234" s="66"/>
      <c r="AA234" s="66"/>
      <c r="AB234" s="66"/>
      <c r="AC234" s="66"/>
      <c r="AD234" s="66"/>
      <c r="AE234" s="66"/>
      <c r="AF234" s="66"/>
      <c r="AG234" s="66"/>
      <c r="AH234" s="66"/>
      <c r="AI234" s="66"/>
    </row>
    <row r="235" spans="1:35" x14ac:dyDescent="0.2">
      <c r="A235" s="66"/>
      <c r="B235" s="66"/>
      <c r="C235" s="66"/>
      <c r="D235" s="66"/>
      <c r="E235" s="66"/>
      <c r="F235" s="66"/>
      <c r="G235" s="66"/>
      <c r="H235" s="66"/>
      <c r="I235" s="66"/>
      <c r="J235" s="66"/>
      <c r="K235" s="66"/>
      <c r="L235" s="66"/>
      <c r="M235" s="66"/>
      <c r="N235" s="66"/>
      <c r="O235" s="66"/>
      <c r="P235" s="66"/>
      <c r="Q235" s="66"/>
      <c r="R235" s="66"/>
      <c r="S235" s="66"/>
      <c r="T235" s="66"/>
      <c r="U235" s="66"/>
      <c r="V235" s="66"/>
      <c r="W235" s="66"/>
      <c r="X235" s="66"/>
      <c r="Y235" s="66"/>
      <c r="Z235" s="66"/>
      <c r="AA235" s="66"/>
      <c r="AB235" s="66"/>
      <c r="AC235" s="66"/>
      <c r="AD235" s="66"/>
      <c r="AE235" s="66"/>
      <c r="AF235" s="66"/>
      <c r="AG235" s="66"/>
      <c r="AH235" s="66"/>
      <c r="AI235" s="66"/>
    </row>
    <row r="236" spans="1:35" x14ac:dyDescent="0.2">
      <c r="A236" s="66"/>
      <c r="B236" s="66"/>
      <c r="C236" s="66"/>
      <c r="D236" s="66"/>
      <c r="E236" s="66"/>
      <c r="F236" s="66"/>
      <c r="G236" s="66"/>
      <c r="H236" s="66"/>
      <c r="I236" s="66"/>
      <c r="J236" s="66"/>
      <c r="K236" s="66"/>
      <c r="L236" s="66"/>
      <c r="M236" s="66"/>
      <c r="N236" s="66"/>
      <c r="O236" s="66"/>
      <c r="P236" s="66"/>
      <c r="Q236" s="66"/>
      <c r="R236" s="66"/>
      <c r="S236" s="66"/>
      <c r="T236" s="66"/>
      <c r="U236" s="66"/>
      <c r="V236" s="66"/>
      <c r="W236" s="66"/>
      <c r="X236" s="66"/>
      <c r="Y236" s="66"/>
      <c r="Z236" s="66"/>
      <c r="AA236" s="66"/>
      <c r="AB236" s="66"/>
      <c r="AC236" s="66"/>
      <c r="AD236" s="66"/>
      <c r="AE236" s="66"/>
      <c r="AF236" s="66"/>
      <c r="AG236" s="66"/>
      <c r="AH236" s="66"/>
      <c r="AI236" s="66"/>
    </row>
    <row r="237" spans="1:35" x14ac:dyDescent="0.2">
      <c r="A237" s="66"/>
      <c r="B237" s="66"/>
      <c r="C237" s="66"/>
      <c r="D237" s="66"/>
      <c r="E237" s="66"/>
      <c r="F237" s="66"/>
      <c r="G237" s="66"/>
      <c r="H237" s="66"/>
      <c r="I237" s="66"/>
      <c r="J237" s="66"/>
      <c r="K237" s="66"/>
      <c r="L237" s="66"/>
      <c r="M237" s="66"/>
      <c r="N237" s="66"/>
      <c r="O237" s="66"/>
      <c r="P237" s="66"/>
      <c r="Q237" s="66"/>
      <c r="R237" s="66"/>
      <c r="S237" s="66"/>
      <c r="T237" s="66"/>
      <c r="U237" s="66"/>
      <c r="V237" s="66"/>
      <c r="W237" s="66"/>
      <c r="X237" s="66"/>
      <c r="Y237" s="66"/>
      <c r="Z237" s="66"/>
      <c r="AA237" s="66"/>
      <c r="AB237" s="66"/>
      <c r="AC237" s="66"/>
      <c r="AD237" s="66"/>
      <c r="AE237" s="66"/>
      <c r="AF237" s="66"/>
      <c r="AG237" s="66"/>
      <c r="AH237" s="66"/>
      <c r="AI237" s="66"/>
    </row>
    <row r="238" spans="1:35" x14ac:dyDescent="0.2">
      <c r="A238" s="66"/>
      <c r="B238" s="66"/>
      <c r="C238" s="66"/>
      <c r="D238" s="66"/>
      <c r="E238" s="66"/>
      <c r="F238" s="66"/>
      <c r="G238" s="66"/>
      <c r="H238" s="66"/>
      <c r="I238" s="66"/>
      <c r="J238" s="66"/>
      <c r="K238" s="66"/>
      <c r="L238" s="66"/>
      <c r="M238" s="66"/>
      <c r="N238" s="66"/>
      <c r="O238" s="66"/>
      <c r="P238" s="66"/>
      <c r="Q238" s="66"/>
      <c r="R238" s="66"/>
      <c r="S238" s="66"/>
      <c r="T238" s="66"/>
      <c r="U238" s="66"/>
      <c r="V238" s="66"/>
      <c r="W238" s="66"/>
      <c r="X238" s="66"/>
      <c r="Y238" s="66"/>
      <c r="Z238" s="66"/>
      <c r="AA238" s="66"/>
      <c r="AB238" s="66"/>
      <c r="AC238" s="66"/>
      <c r="AD238" s="66"/>
      <c r="AE238" s="66"/>
      <c r="AF238" s="66"/>
      <c r="AG238" s="66"/>
      <c r="AH238" s="66"/>
      <c r="AI238" s="66"/>
    </row>
    <row r="239" spans="1:35" x14ac:dyDescent="0.2">
      <c r="A239" s="66"/>
      <c r="B239" s="66"/>
      <c r="C239" s="66"/>
      <c r="D239" s="66"/>
      <c r="E239" s="66"/>
      <c r="F239" s="66"/>
      <c r="G239" s="66"/>
      <c r="H239" s="66"/>
      <c r="I239" s="66"/>
      <c r="J239" s="66"/>
      <c r="K239" s="66"/>
      <c r="L239" s="66"/>
      <c r="M239" s="66"/>
      <c r="N239" s="66"/>
      <c r="O239" s="66"/>
      <c r="P239" s="66"/>
      <c r="Q239" s="66"/>
      <c r="R239" s="66"/>
      <c r="S239" s="66"/>
      <c r="T239" s="66"/>
      <c r="U239" s="66"/>
      <c r="V239" s="66"/>
      <c r="W239" s="66"/>
      <c r="X239" s="66"/>
      <c r="Y239" s="66"/>
      <c r="Z239" s="66"/>
      <c r="AA239" s="66"/>
      <c r="AB239" s="66"/>
      <c r="AC239" s="66"/>
      <c r="AD239" s="66"/>
      <c r="AE239" s="66"/>
      <c r="AF239" s="66"/>
      <c r="AG239" s="66"/>
      <c r="AH239" s="66"/>
      <c r="AI239" s="66"/>
    </row>
    <row r="240" spans="1:35" x14ac:dyDescent="0.2">
      <c r="A240" s="66"/>
      <c r="B240" s="66"/>
      <c r="C240" s="66"/>
      <c r="D240" s="66"/>
      <c r="E240" s="66"/>
      <c r="F240" s="66"/>
      <c r="G240" s="66"/>
      <c r="H240" s="66"/>
      <c r="I240" s="66"/>
      <c r="J240" s="66"/>
      <c r="K240" s="66"/>
      <c r="L240" s="66"/>
      <c r="M240" s="66"/>
      <c r="N240" s="66"/>
      <c r="O240" s="66"/>
      <c r="P240" s="66"/>
      <c r="Q240" s="66"/>
      <c r="R240" s="66"/>
      <c r="S240" s="66"/>
      <c r="T240" s="66"/>
      <c r="U240" s="66"/>
      <c r="V240" s="66"/>
      <c r="W240" s="66"/>
      <c r="X240" s="66"/>
      <c r="Y240" s="66"/>
      <c r="Z240" s="66"/>
      <c r="AA240" s="66"/>
      <c r="AB240" s="66"/>
      <c r="AC240" s="66"/>
      <c r="AD240" s="66"/>
      <c r="AE240" s="66"/>
      <c r="AF240" s="66"/>
      <c r="AG240" s="66"/>
      <c r="AH240" s="66"/>
      <c r="AI240" s="66"/>
    </row>
    <row r="241" spans="1:35" x14ac:dyDescent="0.2">
      <c r="A241" s="66"/>
      <c r="B241" s="66"/>
      <c r="C241" s="66"/>
      <c r="D241" s="66"/>
      <c r="E241" s="66"/>
      <c r="F241" s="66"/>
      <c r="G241" s="66"/>
      <c r="H241" s="66"/>
      <c r="I241" s="66"/>
      <c r="J241" s="66"/>
      <c r="K241" s="66"/>
      <c r="L241" s="66"/>
      <c r="M241" s="66"/>
      <c r="N241" s="66"/>
      <c r="O241" s="66"/>
      <c r="P241" s="66"/>
      <c r="Q241" s="66"/>
      <c r="R241" s="66"/>
      <c r="S241" s="66"/>
      <c r="T241" s="66"/>
      <c r="U241" s="66"/>
      <c r="V241" s="66"/>
      <c r="W241" s="66"/>
      <c r="X241" s="66"/>
      <c r="Y241" s="66"/>
      <c r="Z241" s="66"/>
      <c r="AA241" s="66"/>
      <c r="AB241" s="66"/>
      <c r="AC241" s="66"/>
      <c r="AD241" s="66"/>
      <c r="AE241" s="66"/>
      <c r="AF241" s="66"/>
      <c r="AG241" s="66"/>
      <c r="AH241" s="66"/>
      <c r="AI241" s="66"/>
    </row>
    <row r="242" spans="1:35" x14ac:dyDescent="0.2">
      <c r="A242" s="66"/>
      <c r="B242" s="66"/>
      <c r="C242" s="66"/>
      <c r="D242" s="66"/>
      <c r="E242" s="66"/>
      <c r="F242" s="66"/>
      <c r="G242" s="66"/>
      <c r="H242" s="66"/>
      <c r="I242" s="66"/>
      <c r="J242" s="66"/>
      <c r="K242" s="66"/>
      <c r="L242" s="66"/>
      <c r="M242" s="66"/>
      <c r="N242" s="66"/>
      <c r="O242" s="66"/>
      <c r="P242" s="66"/>
      <c r="Q242" s="66"/>
      <c r="R242" s="66"/>
      <c r="S242" s="66"/>
      <c r="T242" s="66"/>
      <c r="U242" s="66"/>
      <c r="V242" s="66"/>
      <c r="W242" s="66"/>
      <c r="X242" s="66"/>
      <c r="Y242" s="66"/>
      <c r="Z242" s="66"/>
      <c r="AA242" s="66"/>
      <c r="AB242" s="66"/>
      <c r="AC242" s="66"/>
      <c r="AD242" s="66"/>
      <c r="AE242" s="66"/>
      <c r="AF242" s="66"/>
      <c r="AG242" s="66"/>
      <c r="AH242" s="66"/>
      <c r="AI242" s="66"/>
    </row>
    <row r="243" spans="1:35" x14ac:dyDescent="0.2">
      <c r="A243" s="66"/>
      <c r="B243" s="66"/>
      <c r="C243" s="66"/>
      <c r="D243" s="66"/>
      <c r="E243" s="66"/>
      <c r="F243" s="66"/>
      <c r="G243" s="66"/>
      <c r="H243" s="66"/>
      <c r="I243" s="66"/>
      <c r="J243" s="66"/>
      <c r="K243" s="66"/>
      <c r="L243" s="66"/>
      <c r="M243" s="66"/>
      <c r="N243" s="66"/>
      <c r="O243" s="66"/>
      <c r="P243" s="66"/>
      <c r="Q243" s="66"/>
      <c r="R243" s="66"/>
      <c r="S243" s="66"/>
      <c r="T243" s="66"/>
      <c r="U243" s="66"/>
      <c r="V243" s="66"/>
      <c r="W243" s="66"/>
      <c r="X243" s="66"/>
      <c r="Y243" s="66"/>
      <c r="Z243" s="66"/>
      <c r="AA243" s="66"/>
      <c r="AB243" s="66"/>
      <c r="AC243" s="66"/>
      <c r="AD243" s="66"/>
      <c r="AE243" s="66"/>
      <c r="AF243" s="66"/>
      <c r="AG243" s="66"/>
      <c r="AH243" s="66"/>
      <c r="AI243" s="66"/>
    </row>
    <row r="244" spans="1:35" x14ac:dyDescent="0.2">
      <c r="A244" s="66"/>
      <c r="B244" s="66"/>
      <c r="C244" s="66"/>
      <c r="D244" s="66"/>
      <c r="E244" s="66"/>
      <c r="F244" s="66"/>
      <c r="G244" s="66"/>
      <c r="H244" s="66"/>
      <c r="I244" s="66"/>
      <c r="J244" s="66"/>
      <c r="K244" s="66"/>
      <c r="L244" s="66"/>
      <c r="M244" s="66"/>
      <c r="N244" s="66"/>
      <c r="O244" s="66"/>
      <c r="P244" s="66"/>
      <c r="Q244" s="66"/>
      <c r="R244" s="66"/>
      <c r="S244" s="66"/>
      <c r="T244" s="66"/>
      <c r="U244" s="66"/>
      <c r="V244" s="66"/>
      <c r="W244" s="66"/>
      <c r="X244" s="66"/>
      <c r="Y244" s="66"/>
      <c r="Z244" s="66"/>
      <c r="AA244" s="66"/>
      <c r="AB244" s="66"/>
      <c r="AC244" s="66"/>
      <c r="AD244" s="66"/>
      <c r="AE244" s="66"/>
      <c r="AF244" s="66"/>
      <c r="AG244" s="66"/>
      <c r="AH244" s="66"/>
      <c r="AI244" s="66"/>
    </row>
    <row r="245" spans="1:35" x14ac:dyDescent="0.2">
      <c r="A245" s="66"/>
      <c r="B245" s="66"/>
      <c r="C245" s="66"/>
      <c r="D245" s="66"/>
      <c r="E245" s="66"/>
      <c r="F245" s="66"/>
      <c r="G245" s="66"/>
      <c r="H245" s="66"/>
      <c r="I245" s="66"/>
      <c r="J245" s="66"/>
      <c r="K245" s="66"/>
      <c r="L245" s="66"/>
      <c r="M245" s="66"/>
      <c r="N245" s="66"/>
      <c r="O245" s="66"/>
      <c r="P245" s="66"/>
      <c r="Q245" s="66"/>
      <c r="R245" s="66"/>
      <c r="S245" s="66"/>
      <c r="T245" s="66"/>
      <c r="U245" s="66"/>
      <c r="V245" s="66"/>
      <c r="W245" s="66"/>
      <c r="X245" s="66"/>
      <c r="Y245" s="66"/>
      <c r="Z245" s="66"/>
      <c r="AA245" s="66"/>
      <c r="AB245" s="66"/>
      <c r="AC245" s="66"/>
      <c r="AD245" s="66"/>
      <c r="AE245" s="66"/>
      <c r="AF245" s="66"/>
      <c r="AG245" s="66"/>
      <c r="AH245" s="66"/>
      <c r="AI245" s="66"/>
    </row>
    <row r="246" spans="1:35" x14ac:dyDescent="0.2">
      <c r="A246" s="66"/>
      <c r="B246" s="66"/>
      <c r="C246" s="66"/>
      <c r="D246" s="66"/>
      <c r="E246" s="66"/>
      <c r="F246" s="66"/>
      <c r="G246" s="66"/>
      <c r="H246" s="66"/>
      <c r="I246" s="66"/>
      <c r="J246" s="66"/>
      <c r="K246" s="66"/>
      <c r="L246" s="66"/>
      <c r="M246" s="66"/>
      <c r="N246" s="66"/>
      <c r="O246" s="66"/>
      <c r="P246" s="66"/>
      <c r="Q246" s="66"/>
      <c r="R246" s="66"/>
      <c r="S246" s="66"/>
      <c r="T246" s="66"/>
      <c r="U246" s="66"/>
      <c r="V246" s="66"/>
      <c r="W246" s="66"/>
      <c r="X246" s="66"/>
      <c r="Y246" s="66"/>
      <c r="Z246" s="66"/>
      <c r="AA246" s="66"/>
      <c r="AB246" s="66"/>
      <c r="AC246" s="66"/>
      <c r="AD246" s="66"/>
      <c r="AE246" s="66"/>
      <c r="AF246" s="66"/>
      <c r="AG246" s="66"/>
      <c r="AH246" s="66"/>
      <c r="AI246" s="66"/>
    </row>
    <row r="247" spans="1:35" x14ac:dyDescent="0.2">
      <c r="A247" s="66"/>
      <c r="B247" s="66"/>
      <c r="C247" s="66"/>
      <c r="D247" s="66"/>
      <c r="E247" s="66"/>
      <c r="F247" s="66"/>
      <c r="G247" s="66"/>
      <c r="H247" s="66"/>
      <c r="I247" s="66"/>
      <c r="J247" s="66"/>
      <c r="K247" s="66"/>
      <c r="L247" s="66"/>
      <c r="M247" s="66"/>
      <c r="N247" s="66"/>
      <c r="O247" s="66"/>
      <c r="P247" s="66"/>
      <c r="Q247" s="66"/>
      <c r="R247" s="66"/>
      <c r="S247" s="66"/>
      <c r="T247" s="66"/>
      <c r="U247" s="66"/>
      <c r="V247" s="66"/>
      <c r="W247" s="66"/>
      <c r="X247" s="66"/>
      <c r="Y247" s="66"/>
      <c r="Z247" s="66"/>
      <c r="AA247" s="66"/>
      <c r="AB247" s="66"/>
      <c r="AC247" s="66"/>
      <c r="AD247" s="66"/>
      <c r="AE247" s="66"/>
      <c r="AF247" s="66"/>
      <c r="AG247" s="66"/>
      <c r="AH247" s="66"/>
      <c r="AI247" s="66"/>
    </row>
    <row r="248" spans="1:35" x14ac:dyDescent="0.2">
      <c r="A248" s="66"/>
      <c r="B248" s="66"/>
      <c r="C248" s="66"/>
      <c r="D248" s="66"/>
      <c r="E248" s="66"/>
      <c r="F248" s="66"/>
      <c r="G248" s="66"/>
      <c r="H248" s="66"/>
      <c r="I248" s="66"/>
      <c r="J248" s="66"/>
      <c r="K248" s="66"/>
      <c r="L248" s="66"/>
      <c r="M248" s="66"/>
      <c r="N248" s="66"/>
      <c r="O248" s="66"/>
      <c r="P248" s="66"/>
      <c r="Q248" s="66"/>
      <c r="R248" s="66"/>
      <c r="S248" s="66"/>
      <c r="T248" s="66"/>
      <c r="U248" s="66"/>
      <c r="V248" s="66"/>
      <c r="W248" s="66"/>
      <c r="X248" s="66"/>
      <c r="Y248" s="66"/>
      <c r="Z248" s="66"/>
      <c r="AA248" s="66"/>
      <c r="AB248" s="66"/>
      <c r="AC248" s="66"/>
      <c r="AD248" s="66"/>
      <c r="AE248" s="66"/>
      <c r="AF248" s="66"/>
      <c r="AG248" s="66"/>
      <c r="AH248" s="66"/>
      <c r="AI248" s="66"/>
    </row>
    <row r="249" spans="1:35" x14ac:dyDescent="0.2">
      <c r="A249" s="66"/>
      <c r="B249" s="66"/>
      <c r="C249" s="66"/>
      <c r="D249" s="66"/>
      <c r="E249" s="66"/>
      <c r="F249" s="66"/>
      <c r="G249" s="66"/>
      <c r="H249" s="66"/>
      <c r="I249" s="66"/>
      <c r="J249" s="66"/>
      <c r="K249" s="66"/>
      <c r="L249" s="66"/>
      <c r="M249" s="66"/>
      <c r="N249" s="66"/>
      <c r="O249" s="66"/>
      <c r="P249" s="66"/>
      <c r="Q249" s="66"/>
      <c r="R249" s="66"/>
      <c r="S249" s="66"/>
      <c r="T249" s="66"/>
      <c r="U249" s="66"/>
      <c r="V249" s="66"/>
      <c r="W249" s="66"/>
      <c r="X249" s="66"/>
      <c r="Y249" s="66"/>
      <c r="Z249" s="66"/>
      <c r="AA249" s="66"/>
      <c r="AB249" s="66"/>
      <c r="AC249" s="66"/>
      <c r="AD249" s="66"/>
      <c r="AE249" s="66"/>
      <c r="AF249" s="66"/>
      <c r="AG249" s="66"/>
      <c r="AH249" s="66"/>
      <c r="AI249" s="66"/>
    </row>
    <row r="250" spans="1:35" x14ac:dyDescent="0.2">
      <c r="A250" s="66"/>
      <c r="B250" s="66"/>
      <c r="C250" s="66"/>
      <c r="D250" s="66"/>
      <c r="E250" s="66"/>
      <c r="F250" s="66"/>
      <c r="G250" s="66"/>
      <c r="H250" s="66"/>
      <c r="I250" s="66"/>
      <c r="J250" s="66"/>
      <c r="K250" s="66"/>
      <c r="L250" s="66"/>
      <c r="M250" s="66"/>
      <c r="N250" s="66"/>
      <c r="O250" s="66"/>
      <c r="P250" s="66"/>
      <c r="Q250" s="66"/>
      <c r="R250" s="66"/>
      <c r="S250" s="66"/>
      <c r="T250" s="66"/>
      <c r="U250" s="66"/>
      <c r="V250" s="66"/>
      <c r="W250" s="66"/>
      <c r="X250" s="66"/>
      <c r="Y250" s="66"/>
      <c r="Z250" s="66"/>
      <c r="AA250" s="66"/>
      <c r="AB250" s="66"/>
      <c r="AC250" s="66"/>
      <c r="AD250" s="66"/>
      <c r="AE250" s="66"/>
      <c r="AF250" s="66"/>
      <c r="AG250" s="66"/>
      <c r="AH250" s="66"/>
      <c r="AI250" s="66"/>
    </row>
    <row r="251" spans="1:35" x14ac:dyDescent="0.2">
      <c r="A251" s="66"/>
      <c r="B251" s="66"/>
      <c r="C251" s="66"/>
      <c r="D251" s="66"/>
      <c r="E251" s="66"/>
      <c r="F251" s="66"/>
      <c r="G251" s="66"/>
      <c r="H251" s="66"/>
      <c r="I251" s="66"/>
      <c r="J251" s="66"/>
      <c r="K251" s="66"/>
      <c r="L251" s="66"/>
      <c r="M251" s="66"/>
      <c r="N251" s="66"/>
      <c r="O251" s="66"/>
      <c r="P251" s="66"/>
      <c r="Q251" s="66"/>
      <c r="R251" s="66"/>
      <c r="S251" s="66"/>
      <c r="T251" s="66"/>
      <c r="U251" s="66"/>
      <c r="V251" s="66"/>
      <c r="W251" s="66"/>
      <c r="X251" s="66"/>
      <c r="Y251" s="66"/>
      <c r="Z251" s="66"/>
      <c r="AA251" s="66"/>
      <c r="AB251" s="66"/>
      <c r="AC251" s="66"/>
      <c r="AD251" s="66"/>
      <c r="AE251" s="66"/>
      <c r="AF251" s="66"/>
      <c r="AG251" s="66"/>
      <c r="AH251" s="66"/>
      <c r="AI251" s="66"/>
    </row>
    <row r="252" spans="1:35" x14ac:dyDescent="0.2">
      <c r="A252" s="66"/>
      <c r="B252" s="66"/>
      <c r="C252" s="66"/>
      <c r="D252" s="66"/>
      <c r="E252" s="66"/>
      <c r="F252" s="66"/>
      <c r="G252" s="66"/>
      <c r="H252" s="66"/>
      <c r="I252" s="66"/>
      <c r="J252" s="66"/>
      <c r="K252" s="66"/>
      <c r="L252" s="66"/>
      <c r="M252" s="66"/>
      <c r="N252" s="66"/>
      <c r="O252" s="66"/>
      <c r="P252" s="66"/>
      <c r="Q252" s="66"/>
      <c r="R252" s="66"/>
      <c r="S252" s="66"/>
      <c r="T252" s="66"/>
      <c r="U252" s="66"/>
      <c r="V252" s="66"/>
      <c r="W252" s="66"/>
      <c r="X252" s="66"/>
      <c r="Y252" s="66"/>
      <c r="Z252" s="66"/>
      <c r="AA252" s="66"/>
      <c r="AB252" s="66"/>
      <c r="AC252" s="66"/>
      <c r="AD252" s="66"/>
      <c r="AE252" s="66"/>
      <c r="AF252" s="66"/>
      <c r="AG252" s="66"/>
      <c r="AH252" s="66"/>
      <c r="AI252" s="66"/>
    </row>
    <row r="253" spans="1:35" x14ac:dyDescent="0.2">
      <c r="A253" s="66"/>
      <c r="B253" s="66"/>
      <c r="C253" s="66"/>
      <c r="D253" s="66"/>
      <c r="E253" s="66"/>
      <c r="F253" s="66"/>
      <c r="G253" s="66"/>
      <c r="H253" s="66"/>
      <c r="I253" s="66"/>
      <c r="J253" s="66"/>
      <c r="K253" s="66"/>
      <c r="L253" s="66"/>
      <c r="M253" s="66"/>
      <c r="N253" s="66"/>
      <c r="O253" s="66"/>
      <c r="P253" s="66"/>
      <c r="Q253" s="66"/>
      <c r="R253" s="66"/>
      <c r="S253" s="66"/>
      <c r="T253" s="66"/>
      <c r="U253" s="66"/>
      <c r="V253" s="66"/>
      <c r="W253" s="66"/>
      <c r="X253" s="66"/>
      <c r="Y253" s="66"/>
      <c r="Z253" s="66"/>
      <c r="AA253" s="66"/>
      <c r="AB253" s="66"/>
      <c r="AC253" s="66"/>
      <c r="AD253" s="66"/>
      <c r="AE253" s="66"/>
      <c r="AF253" s="66"/>
      <c r="AG253" s="66"/>
      <c r="AH253" s="66"/>
      <c r="AI253" s="66"/>
    </row>
    <row r="254" spans="1:35" x14ac:dyDescent="0.2">
      <c r="A254" s="66"/>
      <c r="B254" s="66"/>
      <c r="C254" s="66"/>
      <c r="D254" s="66"/>
      <c r="E254" s="66"/>
      <c r="F254" s="66"/>
      <c r="G254" s="66"/>
      <c r="H254" s="66"/>
      <c r="I254" s="66"/>
      <c r="J254" s="66"/>
      <c r="K254" s="66"/>
      <c r="L254" s="66"/>
      <c r="M254" s="66"/>
      <c r="N254" s="66"/>
      <c r="O254" s="66"/>
      <c r="P254" s="66"/>
      <c r="Q254" s="66"/>
      <c r="R254" s="66"/>
      <c r="S254" s="66"/>
      <c r="T254" s="66"/>
      <c r="U254" s="66"/>
      <c r="V254" s="66"/>
      <c r="W254" s="66"/>
      <c r="X254" s="66"/>
      <c r="Y254" s="66"/>
      <c r="Z254" s="66"/>
      <c r="AA254" s="66"/>
      <c r="AB254" s="66"/>
      <c r="AC254" s="66"/>
      <c r="AD254" s="66"/>
      <c r="AE254" s="66"/>
      <c r="AF254" s="66"/>
      <c r="AG254" s="66"/>
      <c r="AH254" s="66"/>
      <c r="AI254" s="66"/>
    </row>
    <row r="255" spans="1:35" x14ac:dyDescent="0.2">
      <c r="A255" s="66"/>
      <c r="B255" s="66"/>
      <c r="C255" s="66"/>
      <c r="D255" s="66"/>
      <c r="E255" s="66"/>
      <c r="F255" s="66"/>
      <c r="G255" s="66"/>
      <c r="H255" s="66"/>
      <c r="I255" s="66"/>
      <c r="J255" s="66"/>
      <c r="K255" s="66"/>
      <c r="L255" s="66"/>
      <c r="M255" s="66"/>
      <c r="N255" s="66"/>
      <c r="O255" s="66"/>
      <c r="P255" s="66"/>
      <c r="Q255" s="66"/>
      <c r="R255" s="66"/>
      <c r="S255" s="66"/>
      <c r="T255" s="66"/>
      <c r="U255" s="66"/>
      <c r="V255" s="66"/>
      <c r="W255" s="66"/>
      <c r="X255" s="66"/>
      <c r="Y255" s="66"/>
      <c r="Z255" s="66"/>
      <c r="AA255" s="66"/>
      <c r="AB255" s="66"/>
      <c r="AC255" s="66"/>
      <c r="AD255" s="66"/>
      <c r="AE255" s="66"/>
      <c r="AF255" s="66"/>
      <c r="AG255" s="66"/>
      <c r="AH255" s="66"/>
      <c r="AI255" s="66"/>
    </row>
    <row r="256" spans="1:35" x14ac:dyDescent="0.2">
      <c r="A256" s="66"/>
      <c r="B256" s="66"/>
      <c r="C256" s="66"/>
      <c r="D256" s="66"/>
      <c r="E256" s="66"/>
      <c r="F256" s="66"/>
      <c r="G256" s="66"/>
      <c r="H256" s="66"/>
      <c r="I256" s="66"/>
      <c r="J256" s="66"/>
      <c r="K256" s="66"/>
      <c r="L256" s="66"/>
      <c r="M256" s="66"/>
      <c r="N256" s="66"/>
      <c r="O256" s="66"/>
      <c r="P256" s="66"/>
      <c r="Q256" s="66"/>
      <c r="R256" s="66"/>
      <c r="S256" s="66"/>
      <c r="T256" s="66"/>
      <c r="U256" s="66"/>
      <c r="V256" s="66"/>
      <c r="W256" s="66"/>
      <c r="X256" s="66"/>
      <c r="Y256" s="66"/>
      <c r="Z256" s="66"/>
      <c r="AA256" s="66"/>
      <c r="AB256" s="66"/>
      <c r="AC256" s="66"/>
      <c r="AD256" s="66"/>
      <c r="AE256" s="66"/>
      <c r="AF256" s="66"/>
      <c r="AG256" s="66"/>
      <c r="AH256" s="66"/>
      <c r="AI256" s="66"/>
    </row>
    <row r="257" spans="1:35" x14ac:dyDescent="0.2">
      <c r="A257" s="66"/>
      <c r="B257" s="66"/>
      <c r="C257" s="66"/>
      <c r="D257" s="66"/>
      <c r="E257" s="66"/>
      <c r="F257" s="66"/>
      <c r="G257" s="66"/>
      <c r="H257" s="66"/>
      <c r="I257" s="66"/>
      <c r="J257" s="66"/>
      <c r="K257" s="66"/>
      <c r="L257" s="66"/>
      <c r="M257" s="66"/>
      <c r="N257" s="66"/>
      <c r="O257" s="66"/>
      <c r="P257" s="66"/>
      <c r="Q257" s="66"/>
      <c r="R257" s="66"/>
      <c r="S257" s="66"/>
      <c r="T257" s="66"/>
      <c r="U257" s="66"/>
      <c r="V257" s="66"/>
      <c r="W257" s="66"/>
      <c r="X257" s="66"/>
      <c r="Y257" s="66"/>
      <c r="Z257" s="66"/>
      <c r="AA257" s="66"/>
      <c r="AB257" s="66"/>
      <c r="AC257" s="66"/>
      <c r="AD257" s="66"/>
      <c r="AE257" s="66"/>
      <c r="AF257" s="66"/>
      <c r="AG257" s="66"/>
      <c r="AH257" s="66"/>
      <c r="AI257" s="66"/>
    </row>
    <row r="258" spans="1:35" x14ac:dyDescent="0.2">
      <c r="A258" s="66"/>
      <c r="B258" s="66"/>
      <c r="C258" s="66"/>
      <c r="D258" s="66"/>
      <c r="E258" s="66"/>
      <c r="F258" s="66"/>
      <c r="G258" s="66"/>
      <c r="H258" s="66"/>
      <c r="I258" s="66"/>
      <c r="J258" s="66"/>
      <c r="K258" s="66"/>
      <c r="L258" s="66"/>
      <c r="M258" s="66"/>
      <c r="N258" s="66"/>
      <c r="O258" s="66"/>
      <c r="P258" s="66"/>
      <c r="Q258" s="66"/>
      <c r="R258" s="66"/>
      <c r="S258" s="66"/>
      <c r="T258" s="66"/>
      <c r="U258" s="66"/>
      <c r="V258" s="66"/>
      <c r="W258" s="66"/>
      <c r="X258" s="66"/>
      <c r="Y258" s="66"/>
      <c r="Z258" s="66"/>
      <c r="AA258" s="66"/>
      <c r="AB258" s="66"/>
      <c r="AC258" s="66"/>
      <c r="AD258" s="66"/>
      <c r="AE258" s="66"/>
      <c r="AF258" s="66"/>
      <c r="AG258" s="66"/>
      <c r="AH258" s="66"/>
      <c r="AI258" s="66"/>
    </row>
    <row r="259" spans="1:35" x14ac:dyDescent="0.2">
      <c r="A259" s="66"/>
      <c r="B259" s="66"/>
      <c r="C259" s="66"/>
      <c r="D259" s="66"/>
      <c r="E259" s="66"/>
      <c r="F259" s="66"/>
      <c r="G259" s="66"/>
      <c r="H259" s="66"/>
      <c r="I259" s="66"/>
      <c r="J259" s="66"/>
      <c r="K259" s="66"/>
      <c r="L259" s="66"/>
      <c r="M259" s="66"/>
      <c r="N259" s="66"/>
      <c r="O259" s="66"/>
      <c r="P259" s="66"/>
      <c r="Q259" s="66"/>
      <c r="R259" s="66"/>
      <c r="S259" s="66"/>
      <c r="T259" s="66"/>
      <c r="U259" s="66"/>
      <c r="V259" s="66"/>
      <c r="W259" s="66"/>
      <c r="X259" s="66"/>
      <c r="Y259" s="66"/>
      <c r="Z259" s="66"/>
      <c r="AA259" s="66"/>
      <c r="AB259" s="66"/>
      <c r="AC259" s="66"/>
      <c r="AD259" s="66"/>
      <c r="AE259" s="66"/>
      <c r="AF259" s="66"/>
      <c r="AG259" s="66"/>
      <c r="AH259" s="66"/>
      <c r="AI259" s="66"/>
    </row>
    <row r="260" spans="1:35" x14ac:dyDescent="0.2">
      <c r="A260" s="66"/>
      <c r="B260" s="66"/>
      <c r="C260" s="66"/>
      <c r="D260" s="66"/>
      <c r="E260" s="66"/>
      <c r="F260" s="66"/>
      <c r="G260" s="66"/>
      <c r="H260" s="66"/>
      <c r="I260" s="66"/>
      <c r="J260" s="66"/>
      <c r="K260" s="66"/>
      <c r="L260" s="66"/>
      <c r="M260" s="66"/>
      <c r="N260" s="66"/>
      <c r="O260" s="66"/>
      <c r="P260" s="66"/>
      <c r="Q260" s="66"/>
      <c r="R260" s="66"/>
      <c r="S260" s="66"/>
      <c r="T260" s="66"/>
      <c r="U260" s="66"/>
      <c r="V260" s="66"/>
      <c r="W260" s="66"/>
      <c r="X260" s="66"/>
      <c r="Y260" s="66"/>
      <c r="Z260" s="66"/>
      <c r="AA260" s="66"/>
      <c r="AB260" s="66"/>
      <c r="AC260" s="66"/>
      <c r="AD260" s="66"/>
      <c r="AE260" s="66"/>
      <c r="AF260" s="66"/>
      <c r="AG260" s="66"/>
      <c r="AH260" s="66"/>
      <c r="AI260" s="66"/>
    </row>
    <row r="261" spans="1:35" x14ac:dyDescent="0.2">
      <c r="A261" s="66"/>
      <c r="B261" s="66"/>
      <c r="C261" s="66"/>
      <c r="D261" s="66"/>
      <c r="E261" s="66"/>
      <c r="F261" s="66"/>
      <c r="G261" s="66"/>
      <c r="H261" s="66"/>
      <c r="I261" s="66"/>
      <c r="J261" s="66"/>
      <c r="K261" s="66"/>
      <c r="L261" s="66"/>
      <c r="M261" s="66"/>
      <c r="N261" s="66"/>
      <c r="O261" s="66"/>
      <c r="P261" s="66"/>
      <c r="Q261" s="66"/>
      <c r="R261" s="66"/>
      <c r="S261" s="66"/>
      <c r="T261" s="66"/>
      <c r="U261" s="66"/>
      <c r="V261" s="66"/>
      <c r="W261" s="66"/>
      <c r="X261" s="66"/>
      <c r="Y261" s="66"/>
      <c r="Z261" s="66"/>
      <c r="AA261" s="66"/>
      <c r="AB261" s="66"/>
      <c r="AC261" s="66"/>
      <c r="AD261" s="66"/>
      <c r="AE261" s="66"/>
      <c r="AF261" s="66"/>
      <c r="AG261" s="66"/>
      <c r="AH261" s="66"/>
      <c r="AI261" s="66"/>
    </row>
    <row r="262" spans="1:35" x14ac:dyDescent="0.2">
      <c r="A262" s="66"/>
      <c r="B262" s="66"/>
      <c r="C262" s="66"/>
      <c r="D262" s="66"/>
      <c r="E262" s="66"/>
      <c r="F262" s="66"/>
      <c r="G262" s="66"/>
      <c r="H262" s="66"/>
      <c r="I262" s="66"/>
      <c r="J262" s="66"/>
      <c r="K262" s="66"/>
      <c r="L262" s="66"/>
      <c r="M262" s="66"/>
      <c r="N262" s="66"/>
      <c r="O262" s="66"/>
      <c r="P262" s="66"/>
      <c r="Q262" s="66"/>
      <c r="R262" s="66"/>
      <c r="S262" s="66"/>
      <c r="T262" s="66"/>
      <c r="U262" s="66"/>
      <c r="V262" s="66"/>
      <c r="W262" s="66"/>
      <c r="X262" s="66"/>
      <c r="Y262" s="66"/>
      <c r="Z262" s="66"/>
      <c r="AA262" s="66"/>
      <c r="AB262" s="66"/>
      <c r="AC262" s="66"/>
      <c r="AD262" s="66"/>
      <c r="AE262" s="66"/>
      <c r="AF262" s="66"/>
      <c r="AG262" s="66"/>
      <c r="AH262" s="66"/>
      <c r="AI262" s="66"/>
    </row>
    <row r="263" spans="1:35" x14ac:dyDescent="0.2">
      <c r="A263" s="66"/>
      <c r="B263" s="66"/>
      <c r="C263" s="66"/>
      <c r="D263" s="66"/>
      <c r="E263" s="66"/>
      <c r="F263" s="66"/>
      <c r="G263" s="66"/>
      <c r="H263" s="66"/>
      <c r="I263" s="66"/>
      <c r="J263" s="66"/>
      <c r="K263" s="66"/>
      <c r="L263" s="66"/>
      <c r="M263" s="66"/>
      <c r="N263" s="66"/>
      <c r="O263" s="66"/>
      <c r="P263" s="66"/>
      <c r="Q263" s="66"/>
      <c r="R263" s="66"/>
      <c r="S263" s="66"/>
      <c r="T263" s="66"/>
      <c r="U263" s="66"/>
      <c r="V263" s="66"/>
      <c r="W263" s="66"/>
      <c r="X263" s="66"/>
      <c r="Y263" s="66"/>
      <c r="Z263" s="66"/>
      <c r="AA263" s="66"/>
      <c r="AB263" s="66"/>
      <c r="AC263" s="66"/>
      <c r="AD263" s="66"/>
      <c r="AE263" s="66"/>
      <c r="AF263" s="66"/>
      <c r="AG263" s="66"/>
      <c r="AH263" s="66"/>
      <c r="AI263" s="66"/>
    </row>
    <row r="264" spans="1:35" x14ac:dyDescent="0.2">
      <c r="A264" s="66"/>
      <c r="B264" s="66"/>
      <c r="C264" s="66"/>
      <c r="D264" s="66"/>
      <c r="E264" s="66"/>
      <c r="F264" s="66"/>
      <c r="G264" s="66"/>
      <c r="H264" s="66"/>
      <c r="I264" s="66"/>
      <c r="J264" s="66"/>
      <c r="K264" s="66"/>
      <c r="L264" s="66"/>
      <c r="M264" s="66"/>
      <c r="N264" s="66"/>
      <c r="O264" s="66"/>
      <c r="P264" s="66"/>
      <c r="Q264" s="66"/>
      <c r="R264" s="66"/>
      <c r="S264" s="66"/>
      <c r="T264" s="66"/>
      <c r="U264" s="66"/>
      <c r="V264" s="66"/>
      <c r="W264" s="66"/>
      <c r="X264" s="66"/>
      <c r="Y264" s="66"/>
      <c r="Z264" s="66"/>
      <c r="AA264" s="66"/>
      <c r="AB264" s="66"/>
      <c r="AC264" s="66"/>
      <c r="AD264" s="66"/>
      <c r="AE264" s="66"/>
      <c r="AF264" s="66"/>
      <c r="AG264" s="66"/>
      <c r="AH264" s="66"/>
      <c r="AI264" s="66"/>
    </row>
    <row r="265" spans="1:35" x14ac:dyDescent="0.2">
      <c r="A265" s="66"/>
      <c r="B265" s="66"/>
      <c r="C265" s="66"/>
      <c r="D265" s="66"/>
      <c r="E265" s="66"/>
      <c r="F265" s="66"/>
      <c r="G265" s="66"/>
      <c r="H265" s="66"/>
      <c r="I265" s="66"/>
      <c r="J265" s="66"/>
      <c r="K265" s="66"/>
      <c r="L265" s="66"/>
      <c r="M265" s="66"/>
      <c r="N265" s="66"/>
      <c r="O265" s="66"/>
      <c r="P265" s="66"/>
      <c r="Q265" s="66"/>
      <c r="R265" s="66"/>
      <c r="S265" s="66"/>
      <c r="T265" s="66"/>
      <c r="U265" s="66"/>
      <c r="V265" s="66"/>
      <c r="W265" s="66"/>
      <c r="X265" s="66"/>
      <c r="Y265" s="66"/>
      <c r="Z265" s="66"/>
      <c r="AA265" s="66"/>
      <c r="AB265" s="66"/>
      <c r="AC265" s="66"/>
      <c r="AD265" s="66"/>
      <c r="AE265" s="66"/>
      <c r="AF265" s="66"/>
      <c r="AG265" s="66"/>
      <c r="AH265" s="66"/>
      <c r="AI265" s="66"/>
    </row>
    <row r="266" spans="1:35" x14ac:dyDescent="0.2">
      <c r="A266" s="66"/>
      <c r="B266" s="66"/>
      <c r="C266" s="66"/>
      <c r="D266" s="66"/>
      <c r="E266" s="66"/>
      <c r="F266" s="66"/>
      <c r="G266" s="66"/>
      <c r="H266" s="66"/>
      <c r="I266" s="66"/>
      <c r="J266" s="66"/>
      <c r="K266" s="66"/>
      <c r="L266" s="66"/>
      <c r="M266" s="66"/>
      <c r="N266" s="66"/>
      <c r="O266" s="66"/>
      <c r="P266" s="66"/>
      <c r="Q266" s="66"/>
      <c r="R266" s="66"/>
      <c r="S266" s="66"/>
      <c r="T266" s="66"/>
      <c r="U266" s="66"/>
      <c r="V266" s="66"/>
      <c r="W266" s="66"/>
      <c r="X266" s="66"/>
      <c r="Y266" s="66"/>
      <c r="Z266" s="66"/>
      <c r="AA266" s="66"/>
      <c r="AB266" s="66"/>
      <c r="AC266" s="66"/>
      <c r="AD266" s="66"/>
      <c r="AE266" s="66"/>
      <c r="AF266" s="66"/>
      <c r="AG266" s="66"/>
      <c r="AH266" s="66"/>
      <c r="AI266" s="66"/>
    </row>
    <row r="267" spans="1:35" x14ac:dyDescent="0.2">
      <c r="A267" s="66"/>
      <c r="B267" s="66"/>
      <c r="C267" s="66"/>
      <c r="D267" s="66"/>
      <c r="E267" s="66"/>
      <c r="F267" s="66"/>
      <c r="G267" s="66"/>
      <c r="H267" s="66"/>
      <c r="I267" s="66"/>
      <c r="J267" s="66"/>
      <c r="K267" s="66"/>
      <c r="L267" s="66"/>
      <c r="M267" s="66"/>
      <c r="N267" s="66"/>
      <c r="O267" s="66"/>
      <c r="P267" s="66"/>
      <c r="Q267" s="66"/>
      <c r="R267" s="66"/>
      <c r="S267" s="66"/>
      <c r="T267" s="66"/>
      <c r="U267" s="66"/>
      <c r="V267" s="66"/>
      <c r="W267" s="66"/>
      <c r="X267" s="66"/>
      <c r="Y267" s="66"/>
      <c r="Z267" s="66"/>
      <c r="AA267" s="66"/>
      <c r="AB267" s="66"/>
      <c r="AC267" s="66"/>
      <c r="AD267" s="66"/>
      <c r="AE267" s="66"/>
      <c r="AF267" s="66"/>
      <c r="AG267" s="66"/>
      <c r="AH267" s="66"/>
      <c r="AI267" s="66"/>
    </row>
    <row r="268" spans="1:35" x14ac:dyDescent="0.2">
      <c r="A268" s="66"/>
      <c r="B268" s="66"/>
      <c r="C268" s="66"/>
      <c r="D268" s="66"/>
      <c r="E268" s="66"/>
      <c r="F268" s="66"/>
      <c r="G268" s="66"/>
      <c r="H268" s="66"/>
      <c r="I268" s="66"/>
      <c r="J268" s="66"/>
      <c r="K268" s="66"/>
      <c r="L268" s="66"/>
      <c r="M268" s="66"/>
      <c r="N268" s="66"/>
      <c r="O268" s="66"/>
      <c r="P268" s="66"/>
      <c r="Q268" s="66"/>
      <c r="R268" s="66"/>
      <c r="S268" s="66"/>
      <c r="T268" s="66"/>
      <c r="U268" s="66"/>
      <c r="V268" s="66"/>
      <c r="W268" s="66"/>
      <c r="X268" s="66"/>
      <c r="Y268" s="66"/>
      <c r="Z268" s="66"/>
      <c r="AA268" s="66"/>
      <c r="AB268" s="66"/>
      <c r="AC268" s="66"/>
      <c r="AD268" s="66"/>
      <c r="AE268" s="66"/>
      <c r="AF268" s="66"/>
      <c r="AG268" s="66"/>
      <c r="AH268" s="66"/>
      <c r="AI268" s="66"/>
    </row>
    <row r="269" spans="1:35" x14ac:dyDescent="0.2">
      <c r="A269" s="66"/>
      <c r="B269" s="66"/>
      <c r="C269" s="66"/>
      <c r="D269" s="66"/>
      <c r="E269" s="66"/>
      <c r="F269" s="66"/>
      <c r="G269" s="66"/>
      <c r="H269" s="66"/>
      <c r="I269" s="66"/>
      <c r="J269" s="66"/>
      <c r="K269" s="66"/>
      <c r="L269" s="66"/>
      <c r="M269" s="66"/>
      <c r="N269" s="66"/>
      <c r="O269" s="66"/>
      <c r="P269" s="66"/>
      <c r="Q269" s="66"/>
      <c r="R269" s="66"/>
      <c r="S269" s="66"/>
      <c r="T269" s="66"/>
      <c r="U269" s="66"/>
      <c r="V269" s="66"/>
      <c r="W269" s="66"/>
      <c r="X269" s="66"/>
      <c r="Y269" s="66"/>
      <c r="Z269" s="66"/>
      <c r="AA269" s="66"/>
      <c r="AB269" s="66"/>
      <c r="AC269" s="66"/>
      <c r="AD269" s="66"/>
      <c r="AE269" s="66"/>
      <c r="AF269" s="66"/>
      <c r="AG269" s="66"/>
      <c r="AH269" s="66"/>
      <c r="AI269" s="66"/>
    </row>
    <row r="270" spans="1:35" x14ac:dyDescent="0.2">
      <c r="A270" s="66"/>
      <c r="B270" s="66"/>
      <c r="C270" s="66"/>
      <c r="D270" s="66"/>
      <c r="E270" s="66"/>
      <c r="F270" s="66"/>
      <c r="G270" s="66"/>
      <c r="H270" s="66"/>
      <c r="I270" s="66"/>
      <c r="J270" s="66"/>
      <c r="K270" s="66"/>
      <c r="L270" s="66"/>
      <c r="M270" s="66"/>
      <c r="N270" s="66"/>
      <c r="O270" s="66"/>
      <c r="P270" s="66"/>
      <c r="Q270" s="66"/>
      <c r="R270" s="66"/>
      <c r="S270" s="66"/>
      <c r="T270" s="66"/>
      <c r="U270" s="66"/>
      <c r="V270" s="66"/>
      <c r="W270" s="66"/>
      <c r="X270" s="66"/>
      <c r="Y270" s="66"/>
      <c r="Z270" s="66"/>
      <c r="AA270" s="66"/>
      <c r="AB270" s="66"/>
      <c r="AC270" s="66"/>
      <c r="AD270" s="66"/>
      <c r="AE270" s="66"/>
      <c r="AF270" s="66"/>
      <c r="AG270" s="66"/>
      <c r="AH270" s="66"/>
      <c r="AI270" s="66"/>
    </row>
    <row r="271" spans="1:35" x14ac:dyDescent="0.2">
      <c r="A271" s="66"/>
      <c r="B271" s="66"/>
      <c r="C271" s="66"/>
      <c r="D271" s="66"/>
      <c r="E271" s="66"/>
      <c r="F271" s="66"/>
      <c r="G271" s="66"/>
      <c r="H271" s="66"/>
      <c r="I271" s="66"/>
      <c r="J271" s="66"/>
      <c r="K271" s="66"/>
      <c r="L271" s="66"/>
      <c r="M271" s="66"/>
      <c r="N271" s="66"/>
      <c r="O271" s="66"/>
      <c r="P271" s="66"/>
      <c r="Q271" s="66"/>
      <c r="R271" s="66"/>
      <c r="S271" s="66"/>
      <c r="T271" s="66"/>
      <c r="U271" s="66"/>
      <c r="V271" s="66"/>
      <c r="W271" s="66"/>
      <c r="X271" s="66"/>
      <c r="Y271" s="66"/>
      <c r="Z271" s="66"/>
      <c r="AA271" s="66"/>
      <c r="AB271" s="66"/>
      <c r="AC271" s="66"/>
      <c r="AD271" s="66"/>
      <c r="AE271" s="66"/>
      <c r="AF271" s="66"/>
      <c r="AG271" s="66"/>
      <c r="AH271" s="66"/>
      <c r="AI271" s="66"/>
    </row>
    <row r="272" spans="1:35" x14ac:dyDescent="0.2">
      <c r="A272" s="66"/>
      <c r="B272" s="66"/>
      <c r="C272" s="66"/>
      <c r="D272" s="66"/>
      <c r="E272" s="66"/>
      <c r="F272" s="66"/>
      <c r="G272" s="66"/>
      <c r="H272" s="66"/>
      <c r="I272" s="66"/>
      <c r="J272" s="66"/>
      <c r="K272" s="66"/>
      <c r="L272" s="66"/>
      <c r="M272" s="66"/>
      <c r="N272" s="66"/>
      <c r="O272" s="66"/>
      <c r="P272" s="66"/>
      <c r="Q272" s="66"/>
      <c r="R272" s="66"/>
      <c r="S272" s="66"/>
      <c r="T272" s="66"/>
      <c r="U272" s="66"/>
      <c r="V272" s="66"/>
      <c r="W272" s="66"/>
      <c r="X272" s="66"/>
      <c r="Y272" s="66"/>
      <c r="Z272" s="66"/>
      <c r="AA272" s="66"/>
      <c r="AB272" s="66"/>
      <c r="AC272" s="66"/>
      <c r="AD272" s="66"/>
      <c r="AE272" s="66"/>
      <c r="AF272" s="66"/>
      <c r="AG272" s="66"/>
      <c r="AH272" s="66"/>
      <c r="AI272" s="66"/>
    </row>
    <row r="273" spans="1:35" x14ac:dyDescent="0.2">
      <c r="A273" s="66"/>
      <c r="B273" s="66"/>
      <c r="C273" s="66"/>
      <c r="D273" s="66"/>
      <c r="E273" s="66"/>
      <c r="F273" s="66"/>
      <c r="G273" s="66"/>
      <c r="H273" s="66"/>
      <c r="I273" s="66"/>
      <c r="J273" s="66"/>
      <c r="K273" s="66"/>
      <c r="L273" s="66"/>
      <c r="M273" s="66"/>
      <c r="N273" s="66"/>
      <c r="O273" s="66"/>
      <c r="P273" s="66"/>
      <c r="Q273" s="66"/>
      <c r="R273" s="66"/>
      <c r="S273" s="66"/>
      <c r="T273" s="66"/>
      <c r="U273" s="66"/>
      <c r="V273" s="66"/>
      <c r="W273" s="66"/>
      <c r="X273" s="66"/>
      <c r="Y273" s="66"/>
      <c r="Z273" s="66"/>
      <c r="AA273" s="66"/>
      <c r="AB273" s="66"/>
      <c r="AC273" s="66"/>
      <c r="AD273" s="66"/>
      <c r="AE273" s="66"/>
      <c r="AF273" s="66"/>
      <c r="AG273" s="66"/>
      <c r="AH273" s="66"/>
      <c r="AI273" s="66"/>
    </row>
    <row r="274" spans="1:35" x14ac:dyDescent="0.2">
      <c r="A274" s="66"/>
      <c r="B274" s="66"/>
      <c r="C274" s="66"/>
      <c r="D274" s="66"/>
      <c r="E274" s="66"/>
      <c r="F274" s="66"/>
      <c r="G274" s="66"/>
      <c r="H274" s="66"/>
      <c r="I274" s="66"/>
      <c r="J274" s="66"/>
      <c r="K274" s="66"/>
      <c r="L274" s="66"/>
      <c r="M274" s="66"/>
      <c r="N274" s="66"/>
      <c r="O274" s="66"/>
      <c r="P274" s="66"/>
      <c r="Q274" s="66"/>
      <c r="R274" s="66"/>
      <c r="S274" s="66"/>
      <c r="T274" s="66"/>
      <c r="U274" s="66"/>
      <c r="V274" s="66"/>
      <c r="W274" s="66"/>
      <c r="X274" s="66"/>
      <c r="Y274" s="66"/>
      <c r="Z274" s="66"/>
      <c r="AA274" s="66"/>
      <c r="AB274" s="66"/>
      <c r="AC274" s="66"/>
      <c r="AD274" s="66"/>
      <c r="AE274" s="66"/>
      <c r="AF274" s="66"/>
      <c r="AG274" s="66"/>
      <c r="AH274" s="66"/>
      <c r="AI274" s="66"/>
    </row>
    <row r="275" spans="1:35" x14ac:dyDescent="0.2">
      <c r="A275" s="66"/>
      <c r="B275" s="66"/>
      <c r="C275" s="66"/>
      <c r="D275" s="66"/>
      <c r="E275" s="66"/>
      <c r="F275" s="66"/>
      <c r="G275" s="66"/>
      <c r="H275" s="66"/>
      <c r="I275" s="66"/>
      <c r="J275" s="66"/>
      <c r="K275" s="66"/>
      <c r="L275" s="66"/>
      <c r="M275" s="66"/>
      <c r="N275" s="66"/>
      <c r="O275" s="66"/>
      <c r="P275" s="66"/>
      <c r="Q275" s="66"/>
      <c r="R275" s="66"/>
      <c r="S275" s="66"/>
      <c r="T275" s="66"/>
      <c r="U275" s="66"/>
      <c r="V275" s="66"/>
      <c r="W275" s="66"/>
      <c r="X275" s="66"/>
      <c r="Y275" s="66"/>
      <c r="Z275" s="66"/>
      <c r="AA275" s="66"/>
      <c r="AB275" s="66"/>
      <c r="AC275" s="66"/>
      <c r="AD275" s="66"/>
      <c r="AE275" s="66"/>
      <c r="AF275" s="66"/>
      <c r="AG275" s="66"/>
      <c r="AH275" s="66"/>
      <c r="AI275" s="66"/>
    </row>
    <row r="276" spans="1:35" x14ac:dyDescent="0.2">
      <c r="A276" s="66"/>
      <c r="B276" s="66"/>
      <c r="C276" s="66"/>
      <c r="D276" s="66"/>
      <c r="E276" s="66"/>
      <c r="F276" s="66"/>
      <c r="G276" s="66"/>
      <c r="H276" s="66"/>
      <c r="I276" s="66"/>
      <c r="J276" s="66"/>
      <c r="K276" s="66"/>
      <c r="L276" s="66"/>
      <c r="M276" s="66"/>
      <c r="N276" s="66"/>
      <c r="O276" s="66"/>
      <c r="P276" s="66"/>
      <c r="Q276" s="66"/>
      <c r="R276" s="66"/>
      <c r="S276" s="66"/>
      <c r="T276" s="66"/>
      <c r="U276" s="66"/>
      <c r="V276" s="66"/>
      <c r="W276" s="66"/>
      <c r="X276" s="66"/>
      <c r="Y276" s="66"/>
      <c r="Z276" s="66"/>
      <c r="AA276" s="66"/>
      <c r="AB276" s="66"/>
      <c r="AC276" s="66"/>
      <c r="AD276" s="66"/>
      <c r="AE276" s="66"/>
      <c r="AF276" s="66"/>
      <c r="AG276" s="66"/>
      <c r="AH276" s="66"/>
      <c r="AI276" s="66"/>
    </row>
    <row r="277" spans="1:35" x14ac:dyDescent="0.2">
      <c r="A277" s="66"/>
      <c r="B277" s="66"/>
      <c r="C277" s="66"/>
      <c r="D277" s="66"/>
      <c r="E277" s="66"/>
      <c r="F277" s="66"/>
      <c r="G277" s="66"/>
      <c r="H277" s="66"/>
      <c r="I277" s="66"/>
      <c r="J277" s="66"/>
      <c r="K277" s="66"/>
      <c r="L277" s="66"/>
      <c r="M277" s="66"/>
      <c r="N277" s="66"/>
      <c r="O277" s="66"/>
      <c r="P277" s="66"/>
      <c r="Q277" s="66"/>
      <c r="R277" s="66"/>
      <c r="S277" s="66"/>
      <c r="T277" s="66"/>
      <c r="U277" s="66"/>
      <c r="V277" s="66"/>
      <c r="W277" s="66"/>
      <c r="X277" s="66"/>
      <c r="Y277" s="66"/>
      <c r="Z277" s="66"/>
      <c r="AA277" s="66"/>
      <c r="AB277" s="66"/>
      <c r="AC277" s="66"/>
      <c r="AD277" s="66"/>
      <c r="AE277" s="66"/>
      <c r="AF277" s="66"/>
      <c r="AG277" s="66"/>
      <c r="AH277" s="66"/>
      <c r="AI277" s="66"/>
    </row>
    <row r="278" spans="1:35" x14ac:dyDescent="0.2">
      <c r="A278" s="66"/>
      <c r="B278" s="66"/>
      <c r="C278" s="66"/>
      <c r="D278" s="66"/>
      <c r="E278" s="66"/>
      <c r="F278" s="66"/>
      <c r="G278" s="66"/>
      <c r="H278" s="66"/>
      <c r="I278" s="66"/>
      <c r="J278" s="66"/>
      <c r="K278" s="66"/>
      <c r="L278" s="66"/>
      <c r="M278" s="66"/>
      <c r="N278" s="66"/>
      <c r="O278" s="66"/>
      <c r="P278" s="66"/>
      <c r="Q278" s="66"/>
      <c r="R278" s="66"/>
      <c r="S278" s="66"/>
      <c r="T278" s="66"/>
      <c r="U278" s="66"/>
      <c r="V278" s="66"/>
      <c r="W278" s="66"/>
      <c r="X278" s="66"/>
      <c r="Y278" s="66"/>
      <c r="Z278" s="66"/>
      <c r="AA278" s="66"/>
      <c r="AB278" s="66"/>
      <c r="AC278" s="66"/>
      <c r="AD278" s="66"/>
      <c r="AE278" s="66"/>
      <c r="AF278" s="66"/>
      <c r="AG278" s="66"/>
      <c r="AH278" s="66"/>
      <c r="AI278" s="66"/>
    </row>
    <row r="279" spans="1:35" x14ac:dyDescent="0.2">
      <c r="A279" s="66"/>
      <c r="B279" s="66"/>
      <c r="C279" s="66"/>
      <c r="D279" s="66"/>
      <c r="E279" s="66"/>
      <c r="F279" s="66"/>
      <c r="G279" s="66"/>
      <c r="H279" s="66"/>
      <c r="I279" s="66"/>
      <c r="J279" s="66"/>
      <c r="K279" s="66"/>
      <c r="L279" s="66"/>
      <c r="M279" s="66"/>
      <c r="N279" s="66"/>
      <c r="O279" s="66"/>
      <c r="P279" s="66"/>
      <c r="Q279" s="66"/>
      <c r="R279" s="66"/>
      <c r="S279" s="66"/>
      <c r="T279" s="66"/>
      <c r="U279" s="66"/>
      <c r="V279" s="66"/>
      <c r="W279" s="66"/>
      <c r="X279" s="66"/>
      <c r="Y279" s="66"/>
      <c r="Z279" s="66"/>
      <c r="AA279" s="66"/>
      <c r="AB279" s="66"/>
      <c r="AC279" s="66"/>
      <c r="AD279" s="66"/>
      <c r="AE279" s="66"/>
      <c r="AF279" s="66"/>
      <c r="AG279" s="66"/>
      <c r="AH279" s="66"/>
      <c r="AI279" s="66"/>
    </row>
    <row r="280" spans="1:35" x14ac:dyDescent="0.2">
      <c r="A280" s="66"/>
      <c r="B280" s="66"/>
      <c r="C280" s="66"/>
      <c r="D280" s="66"/>
      <c r="E280" s="66"/>
      <c r="F280" s="66"/>
      <c r="G280" s="66"/>
      <c r="H280" s="66"/>
      <c r="I280" s="66"/>
      <c r="J280" s="66"/>
      <c r="K280" s="66"/>
      <c r="L280" s="66"/>
      <c r="M280" s="66"/>
      <c r="N280" s="66"/>
      <c r="O280" s="66"/>
      <c r="P280" s="66"/>
      <c r="Q280" s="66"/>
      <c r="R280" s="66"/>
      <c r="S280" s="66"/>
      <c r="T280" s="66"/>
      <c r="U280" s="66"/>
      <c r="V280" s="66"/>
      <c r="W280" s="66"/>
      <c r="X280" s="66"/>
      <c r="Y280" s="66"/>
      <c r="Z280" s="66"/>
      <c r="AA280" s="66"/>
      <c r="AB280" s="66"/>
      <c r="AC280" s="66"/>
      <c r="AD280" s="66"/>
      <c r="AE280" s="66"/>
      <c r="AF280" s="66"/>
      <c r="AG280" s="66"/>
      <c r="AH280" s="66"/>
      <c r="AI280" s="66"/>
    </row>
    <row r="281" spans="1:35" x14ac:dyDescent="0.2">
      <c r="A281" s="66"/>
      <c r="B281" s="66"/>
      <c r="C281" s="66"/>
      <c r="D281" s="66"/>
      <c r="E281" s="66"/>
      <c r="F281" s="66"/>
      <c r="G281" s="66"/>
      <c r="H281" s="66"/>
      <c r="I281" s="66"/>
      <c r="J281" s="66"/>
      <c r="K281" s="66"/>
      <c r="L281" s="66"/>
      <c r="M281" s="66"/>
      <c r="N281" s="66"/>
      <c r="O281" s="66"/>
      <c r="P281" s="66"/>
      <c r="Q281" s="66"/>
      <c r="R281" s="66"/>
      <c r="S281" s="66"/>
      <c r="T281" s="66"/>
      <c r="U281" s="66"/>
      <c r="V281" s="66"/>
      <c r="W281" s="66"/>
      <c r="X281" s="66"/>
      <c r="Y281" s="66"/>
      <c r="Z281" s="66"/>
      <c r="AA281" s="66"/>
      <c r="AB281" s="66"/>
      <c r="AC281" s="66"/>
      <c r="AD281" s="66"/>
      <c r="AE281" s="66"/>
      <c r="AF281" s="66"/>
      <c r="AG281" s="66"/>
      <c r="AH281" s="66"/>
      <c r="AI281" s="66"/>
    </row>
    <row r="282" spans="1:35" x14ac:dyDescent="0.2">
      <c r="A282" s="66"/>
      <c r="B282" s="66"/>
      <c r="C282" s="66"/>
      <c r="D282" s="66"/>
      <c r="E282" s="66"/>
      <c r="F282" s="66"/>
      <c r="G282" s="66"/>
      <c r="H282" s="66"/>
      <c r="I282" s="66"/>
      <c r="J282" s="66"/>
      <c r="K282" s="66"/>
      <c r="L282" s="66"/>
      <c r="M282" s="66"/>
      <c r="N282" s="66"/>
      <c r="O282" s="66"/>
      <c r="P282" s="66"/>
      <c r="Q282" s="66"/>
      <c r="R282" s="66"/>
      <c r="S282" s="66"/>
      <c r="T282" s="66"/>
      <c r="U282" s="66"/>
      <c r="V282" s="66"/>
      <c r="W282" s="66"/>
      <c r="X282" s="66"/>
      <c r="Y282" s="66"/>
      <c r="Z282" s="66"/>
      <c r="AA282" s="66"/>
      <c r="AB282" s="66"/>
      <c r="AC282" s="66"/>
      <c r="AD282" s="66"/>
      <c r="AE282" s="66"/>
      <c r="AF282" s="66"/>
      <c r="AG282" s="66"/>
      <c r="AH282" s="66"/>
      <c r="AI282" s="66"/>
    </row>
    <row r="283" spans="1:35" x14ac:dyDescent="0.2">
      <c r="A283" s="66"/>
      <c r="B283" s="66"/>
      <c r="C283" s="66"/>
      <c r="D283" s="66"/>
      <c r="E283" s="66"/>
      <c r="F283" s="66"/>
      <c r="G283" s="66"/>
      <c r="H283" s="66"/>
      <c r="I283" s="66"/>
      <c r="J283" s="66"/>
      <c r="K283" s="66"/>
      <c r="L283" s="66"/>
      <c r="M283" s="66"/>
      <c r="N283" s="66"/>
      <c r="O283" s="66"/>
      <c r="P283" s="66"/>
      <c r="Q283" s="66"/>
      <c r="R283" s="66"/>
      <c r="S283" s="66"/>
      <c r="T283" s="66"/>
      <c r="U283" s="66"/>
      <c r="V283" s="66"/>
      <c r="W283" s="66"/>
      <c r="X283" s="66"/>
      <c r="Y283" s="66"/>
      <c r="Z283" s="66"/>
      <c r="AA283" s="66"/>
      <c r="AB283" s="66"/>
      <c r="AC283" s="66"/>
      <c r="AD283" s="66"/>
      <c r="AE283" s="66"/>
      <c r="AF283" s="66"/>
      <c r="AG283" s="66"/>
      <c r="AH283" s="66"/>
      <c r="AI283" s="66"/>
    </row>
    <row r="284" spans="1:35" x14ac:dyDescent="0.2">
      <c r="A284" s="66"/>
      <c r="B284" s="66"/>
      <c r="C284" s="66"/>
      <c r="D284" s="66"/>
      <c r="E284" s="66"/>
      <c r="F284" s="66"/>
      <c r="G284" s="66"/>
      <c r="H284" s="66"/>
      <c r="I284" s="66"/>
      <c r="J284" s="66"/>
      <c r="K284" s="66"/>
      <c r="L284" s="66"/>
      <c r="M284" s="66"/>
      <c r="N284" s="66"/>
      <c r="O284" s="66"/>
      <c r="P284" s="66"/>
      <c r="Q284" s="66"/>
      <c r="R284" s="66"/>
      <c r="S284" s="66"/>
      <c r="T284" s="66"/>
      <c r="U284" s="66"/>
      <c r="V284" s="66"/>
      <c r="W284" s="66"/>
      <c r="X284" s="66"/>
      <c r="Y284" s="66"/>
      <c r="Z284" s="66"/>
      <c r="AA284" s="66"/>
      <c r="AB284" s="66"/>
      <c r="AC284" s="66"/>
      <c r="AD284" s="66"/>
      <c r="AE284" s="66"/>
      <c r="AF284" s="66"/>
      <c r="AG284" s="66"/>
      <c r="AH284" s="66"/>
      <c r="AI284" s="66"/>
    </row>
    <row r="285" spans="1:35" x14ac:dyDescent="0.2">
      <c r="A285" s="66"/>
      <c r="B285" s="66"/>
      <c r="C285" s="66"/>
      <c r="D285" s="66"/>
      <c r="E285" s="66"/>
      <c r="F285" s="66"/>
      <c r="G285" s="66"/>
      <c r="H285" s="66"/>
      <c r="I285" s="66"/>
      <c r="J285" s="66"/>
      <c r="K285" s="66"/>
      <c r="L285" s="66"/>
      <c r="M285" s="66"/>
      <c r="N285" s="66"/>
      <c r="O285" s="66"/>
      <c r="P285" s="66"/>
      <c r="Q285" s="66"/>
      <c r="R285" s="66"/>
      <c r="S285" s="66"/>
      <c r="T285" s="66"/>
      <c r="U285" s="66"/>
      <c r="V285" s="66"/>
      <c r="W285" s="66"/>
      <c r="X285" s="66"/>
      <c r="Y285" s="66"/>
      <c r="Z285" s="66"/>
      <c r="AA285" s="66"/>
      <c r="AB285" s="66"/>
      <c r="AC285" s="66"/>
      <c r="AD285" s="66"/>
      <c r="AE285" s="66"/>
      <c r="AF285" s="66"/>
      <c r="AG285" s="66"/>
      <c r="AH285" s="66"/>
      <c r="AI285" s="66"/>
    </row>
    <row r="286" spans="1:35" x14ac:dyDescent="0.2">
      <c r="A286" s="66"/>
      <c r="B286" s="66"/>
      <c r="C286" s="66"/>
      <c r="D286" s="66"/>
      <c r="E286" s="66"/>
      <c r="F286" s="66"/>
      <c r="G286" s="66"/>
      <c r="H286" s="66"/>
      <c r="I286" s="66"/>
      <c r="J286" s="66"/>
      <c r="K286" s="66"/>
      <c r="L286" s="66"/>
      <c r="M286" s="66"/>
      <c r="N286" s="66"/>
      <c r="O286" s="66"/>
      <c r="P286" s="66"/>
      <c r="Q286" s="66"/>
      <c r="R286" s="66"/>
      <c r="S286" s="66"/>
      <c r="T286" s="66"/>
      <c r="U286" s="66"/>
      <c r="V286" s="66"/>
      <c r="W286" s="66"/>
      <c r="X286" s="66"/>
      <c r="Y286" s="66"/>
      <c r="Z286" s="66"/>
      <c r="AA286" s="66"/>
      <c r="AB286" s="66"/>
      <c r="AC286" s="66"/>
      <c r="AD286" s="66"/>
      <c r="AE286" s="66"/>
      <c r="AF286" s="66"/>
      <c r="AG286" s="66"/>
      <c r="AH286" s="66"/>
      <c r="AI286" s="66"/>
    </row>
    <row r="287" spans="1:35" x14ac:dyDescent="0.2">
      <c r="A287" s="66"/>
      <c r="B287" s="66"/>
      <c r="C287" s="66"/>
      <c r="D287" s="66"/>
      <c r="E287" s="66"/>
      <c r="F287" s="66"/>
      <c r="G287" s="66"/>
      <c r="H287" s="66"/>
      <c r="I287" s="66"/>
      <c r="J287" s="66"/>
      <c r="K287" s="66"/>
      <c r="L287" s="66"/>
      <c r="M287" s="66"/>
      <c r="N287" s="66"/>
      <c r="O287" s="66"/>
      <c r="P287" s="66"/>
      <c r="Q287" s="66"/>
      <c r="R287" s="66"/>
      <c r="S287" s="66"/>
      <c r="T287" s="66"/>
      <c r="U287" s="66"/>
      <c r="V287" s="66"/>
      <c r="W287" s="66"/>
      <c r="X287" s="66"/>
      <c r="Y287" s="66"/>
      <c r="Z287" s="66"/>
      <c r="AA287" s="66"/>
      <c r="AB287" s="66"/>
      <c r="AC287" s="66"/>
      <c r="AD287" s="66"/>
      <c r="AE287" s="66"/>
      <c r="AF287" s="66"/>
      <c r="AG287" s="66"/>
      <c r="AH287" s="66"/>
      <c r="AI287" s="66"/>
    </row>
    <row r="288" spans="1:35" x14ac:dyDescent="0.2">
      <c r="A288" s="66"/>
      <c r="B288" s="66"/>
      <c r="C288" s="66"/>
      <c r="D288" s="66"/>
      <c r="E288" s="66"/>
      <c r="F288" s="66"/>
      <c r="G288" s="66"/>
      <c r="H288" s="66"/>
      <c r="I288" s="66"/>
      <c r="J288" s="66"/>
      <c r="K288" s="66"/>
      <c r="L288" s="66"/>
      <c r="M288" s="66"/>
      <c r="N288" s="66"/>
      <c r="O288" s="66"/>
      <c r="P288" s="66"/>
      <c r="Q288" s="66"/>
      <c r="R288" s="66"/>
      <c r="S288" s="66"/>
      <c r="T288" s="66"/>
      <c r="U288" s="66"/>
      <c r="V288" s="66"/>
      <c r="W288" s="66"/>
      <c r="X288" s="66"/>
      <c r="Y288" s="66"/>
      <c r="Z288" s="66"/>
      <c r="AA288" s="66"/>
      <c r="AB288" s="66"/>
      <c r="AC288" s="66"/>
      <c r="AD288" s="66"/>
      <c r="AE288" s="66"/>
      <c r="AF288" s="66"/>
      <c r="AG288" s="66"/>
      <c r="AH288" s="66"/>
      <c r="AI288" s="66"/>
    </row>
    <row r="289" spans="1:35" x14ac:dyDescent="0.2">
      <c r="A289" s="66"/>
      <c r="B289" s="66"/>
      <c r="C289" s="66"/>
      <c r="D289" s="66"/>
      <c r="E289" s="66"/>
      <c r="F289" s="66"/>
      <c r="G289" s="66"/>
      <c r="H289" s="66"/>
      <c r="I289" s="66"/>
      <c r="J289" s="66"/>
      <c r="K289" s="66"/>
      <c r="L289" s="66"/>
      <c r="M289" s="66"/>
      <c r="N289" s="66"/>
      <c r="O289" s="66"/>
      <c r="P289" s="66"/>
      <c r="Q289" s="66"/>
      <c r="R289" s="66"/>
      <c r="S289" s="66"/>
      <c r="T289" s="66"/>
      <c r="U289" s="66"/>
      <c r="V289" s="66"/>
      <c r="W289" s="66"/>
      <c r="X289" s="66"/>
      <c r="Y289" s="66"/>
      <c r="Z289" s="66"/>
      <c r="AA289" s="66"/>
      <c r="AB289" s="66"/>
      <c r="AC289" s="66"/>
      <c r="AD289" s="66"/>
      <c r="AE289" s="66"/>
      <c r="AF289" s="66"/>
      <c r="AG289" s="66"/>
      <c r="AH289" s="66"/>
      <c r="AI289" s="66"/>
    </row>
    <row r="290" spans="1:35" x14ac:dyDescent="0.2">
      <c r="A290" s="66"/>
      <c r="B290" s="66"/>
      <c r="C290" s="66"/>
      <c r="D290" s="66"/>
      <c r="E290" s="66"/>
      <c r="F290" s="66"/>
      <c r="G290" s="66"/>
      <c r="H290" s="66"/>
      <c r="I290" s="66"/>
      <c r="J290" s="66"/>
      <c r="K290" s="66"/>
      <c r="L290" s="66"/>
      <c r="M290" s="66"/>
      <c r="N290" s="66"/>
      <c r="O290" s="66"/>
      <c r="P290" s="66"/>
      <c r="Q290" s="66"/>
      <c r="R290" s="66"/>
      <c r="S290" s="66"/>
      <c r="T290" s="66"/>
      <c r="U290" s="66"/>
      <c r="V290" s="66"/>
      <c r="W290" s="66"/>
      <c r="X290" s="66"/>
      <c r="Y290" s="66"/>
      <c r="Z290" s="66"/>
      <c r="AA290" s="66"/>
      <c r="AB290" s="66"/>
      <c r="AC290" s="66"/>
      <c r="AD290" s="66"/>
      <c r="AE290" s="66"/>
      <c r="AF290" s="66"/>
      <c r="AG290" s="66"/>
      <c r="AH290" s="66"/>
      <c r="AI290" s="66"/>
    </row>
    <row r="291" spans="1:35" x14ac:dyDescent="0.2">
      <c r="A291" s="66"/>
      <c r="B291" s="66"/>
      <c r="C291" s="66"/>
      <c r="D291" s="66"/>
      <c r="E291" s="66"/>
      <c r="F291" s="66"/>
      <c r="G291" s="66"/>
      <c r="H291" s="66"/>
      <c r="I291" s="66"/>
      <c r="J291" s="66"/>
      <c r="K291" s="66"/>
      <c r="L291" s="66"/>
      <c r="M291" s="66"/>
      <c r="N291" s="66"/>
      <c r="O291" s="66"/>
      <c r="P291" s="66"/>
      <c r="Q291" s="66"/>
      <c r="R291" s="66"/>
      <c r="S291" s="66"/>
      <c r="T291" s="66"/>
      <c r="U291" s="66"/>
      <c r="V291" s="66"/>
      <c r="W291" s="66"/>
      <c r="X291" s="66"/>
      <c r="Y291" s="66"/>
      <c r="Z291" s="66"/>
      <c r="AA291" s="66"/>
      <c r="AB291" s="66"/>
      <c r="AC291" s="66"/>
      <c r="AD291" s="66"/>
      <c r="AE291" s="66"/>
      <c r="AF291" s="66"/>
      <c r="AG291" s="66"/>
      <c r="AH291" s="66"/>
      <c r="AI291" s="66"/>
    </row>
    <row r="292" spans="1:35" x14ac:dyDescent="0.2">
      <c r="A292" s="66"/>
      <c r="B292" s="66"/>
      <c r="C292" s="66"/>
      <c r="D292" s="66"/>
      <c r="E292" s="66"/>
      <c r="F292" s="66"/>
      <c r="G292" s="66"/>
      <c r="H292" s="66"/>
      <c r="I292" s="66"/>
      <c r="J292" s="66"/>
      <c r="K292" s="66"/>
      <c r="L292" s="66"/>
      <c r="M292" s="66"/>
      <c r="N292" s="66"/>
      <c r="O292" s="66"/>
      <c r="P292" s="66"/>
      <c r="Q292" s="66"/>
      <c r="R292" s="66"/>
      <c r="S292" s="66"/>
      <c r="T292" s="66"/>
      <c r="U292" s="66"/>
      <c r="V292" s="66"/>
      <c r="W292" s="66"/>
      <c r="X292" s="66"/>
      <c r="Y292" s="66"/>
      <c r="Z292" s="66"/>
      <c r="AA292" s="66"/>
      <c r="AB292" s="66"/>
      <c r="AC292" s="66"/>
      <c r="AD292" s="66"/>
      <c r="AE292" s="66"/>
      <c r="AF292" s="66"/>
      <c r="AG292" s="66"/>
      <c r="AH292" s="66"/>
      <c r="AI292" s="66"/>
    </row>
    <row r="293" spans="1:35" x14ac:dyDescent="0.2">
      <c r="A293" s="66"/>
      <c r="B293" s="66"/>
      <c r="C293" s="66"/>
      <c r="D293" s="66"/>
      <c r="E293" s="66"/>
      <c r="F293" s="66"/>
      <c r="G293" s="66"/>
      <c r="H293" s="66"/>
      <c r="I293" s="66"/>
      <c r="J293" s="66"/>
      <c r="K293" s="66"/>
      <c r="L293" s="66"/>
      <c r="M293" s="66"/>
      <c r="N293" s="66"/>
      <c r="O293" s="66"/>
      <c r="P293" s="66"/>
      <c r="Q293" s="66"/>
      <c r="R293" s="66"/>
      <c r="S293" s="66"/>
      <c r="T293" s="66"/>
      <c r="U293" s="66"/>
      <c r="V293" s="66"/>
      <c r="W293" s="66"/>
      <c r="X293" s="66"/>
      <c r="Y293" s="66"/>
      <c r="Z293" s="66"/>
      <c r="AA293" s="66"/>
      <c r="AB293" s="66"/>
      <c r="AC293" s="66"/>
      <c r="AD293" s="66"/>
      <c r="AE293" s="66"/>
      <c r="AF293" s="66"/>
      <c r="AG293" s="66"/>
      <c r="AH293" s="66"/>
      <c r="AI293" s="66"/>
    </row>
    <row r="294" spans="1:35" x14ac:dyDescent="0.2">
      <c r="A294" s="66"/>
      <c r="B294" s="66"/>
      <c r="C294" s="66"/>
      <c r="D294" s="66"/>
      <c r="E294" s="66"/>
      <c r="F294" s="66"/>
      <c r="G294" s="66"/>
      <c r="H294" s="66"/>
      <c r="I294" s="66"/>
      <c r="J294" s="66"/>
      <c r="K294" s="66"/>
      <c r="L294" s="66"/>
      <c r="M294" s="66"/>
      <c r="N294" s="66"/>
      <c r="O294" s="66"/>
      <c r="P294" s="66"/>
      <c r="Q294" s="66"/>
      <c r="R294" s="66"/>
      <c r="S294" s="66"/>
      <c r="T294" s="66"/>
      <c r="U294" s="66"/>
      <c r="V294" s="66"/>
      <c r="W294" s="66"/>
      <c r="X294" s="66"/>
      <c r="Y294" s="66"/>
      <c r="Z294" s="66"/>
      <c r="AA294" s="66"/>
      <c r="AB294" s="66"/>
      <c r="AC294" s="66"/>
      <c r="AD294" s="66"/>
      <c r="AE294" s="66"/>
      <c r="AF294" s="66"/>
      <c r="AG294" s="66"/>
      <c r="AH294" s="66"/>
      <c r="AI294" s="66"/>
    </row>
    <row r="295" spans="1:35" x14ac:dyDescent="0.2">
      <c r="A295" s="66"/>
      <c r="B295" s="66"/>
      <c r="C295" s="66"/>
      <c r="D295" s="66"/>
      <c r="E295" s="66"/>
      <c r="F295" s="66"/>
      <c r="G295" s="66"/>
      <c r="H295" s="66"/>
      <c r="I295" s="66"/>
      <c r="J295" s="66"/>
      <c r="K295" s="66"/>
      <c r="L295" s="66"/>
      <c r="M295" s="66"/>
      <c r="N295" s="66"/>
      <c r="O295" s="66"/>
      <c r="P295" s="66"/>
      <c r="Q295" s="66"/>
      <c r="R295" s="66"/>
      <c r="S295" s="66"/>
      <c r="T295" s="66"/>
      <c r="U295" s="66"/>
      <c r="V295" s="66"/>
      <c r="W295" s="66"/>
      <c r="X295" s="66"/>
      <c r="Y295" s="66"/>
      <c r="Z295" s="66"/>
      <c r="AA295" s="66"/>
      <c r="AB295" s="66"/>
      <c r="AC295" s="66"/>
      <c r="AD295" s="66"/>
      <c r="AE295" s="66"/>
      <c r="AF295" s="66"/>
      <c r="AG295" s="66"/>
      <c r="AH295" s="66"/>
      <c r="AI295" s="66"/>
    </row>
    <row r="296" spans="1:35" x14ac:dyDescent="0.2">
      <c r="A296" s="66"/>
      <c r="B296" s="66"/>
      <c r="C296" s="66"/>
      <c r="D296" s="66"/>
      <c r="E296" s="66"/>
      <c r="F296" s="66"/>
      <c r="G296" s="66"/>
      <c r="H296" s="66"/>
      <c r="I296" s="66"/>
      <c r="J296" s="66"/>
      <c r="K296" s="66"/>
      <c r="L296" s="66"/>
      <c r="M296" s="66"/>
      <c r="N296" s="66"/>
      <c r="O296" s="66"/>
      <c r="P296" s="66"/>
      <c r="Q296" s="66"/>
      <c r="R296" s="66"/>
      <c r="S296" s="66"/>
      <c r="T296" s="66"/>
      <c r="U296" s="66"/>
      <c r="V296" s="66"/>
      <c r="W296" s="66"/>
      <c r="X296" s="66"/>
      <c r="Y296" s="66"/>
      <c r="Z296" s="66"/>
      <c r="AA296" s="66"/>
      <c r="AB296" s="66"/>
      <c r="AC296" s="66"/>
      <c r="AD296" s="66"/>
      <c r="AE296" s="66"/>
      <c r="AF296" s="66"/>
      <c r="AG296" s="66"/>
      <c r="AH296" s="66"/>
      <c r="AI296" s="66"/>
    </row>
    <row r="297" spans="1:35" x14ac:dyDescent="0.2">
      <c r="A297" s="66"/>
      <c r="B297" s="66"/>
      <c r="C297" s="66"/>
      <c r="D297" s="66"/>
      <c r="E297" s="66"/>
      <c r="F297" s="66"/>
      <c r="G297" s="66"/>
      <c r="H297" s="66"/>
      <c r="I297" s="66"/>
      <c r="J297" s="66"/>
      <c r="K297" s="66"/>
      <c r="L297" s="66"/>
      <c r="M297" s="66"/>
      <c r="N297" s="66"/>
      <c r="O297" s="66"/>
      <c r="P297" s="66"/>
      <c r="Q297" s="66"/>
      <c r="R297" s="66"/>
      <c r="S297" s="66"/>
      <c r="T297" s="66"/>
      <c r="U297" s="66"/>
      <c r="V297" s="66"/>
      <c r="W297" s="66"/>
      <c r="X297" s="66"/>
      <c r="Y297" s="66"/>
      <c r="Z297" s="66"/>
      <c r="AA297" s="66"/>
      <c r="AB297" s="66"/>
      <c r="AC297" s="66"/>
      <c r="AD297" s="66"/>
      <c r="AE297" s="66"/>
      <c r="AF297" s="66"/>
      <c r="AG297" s="66"/>
      <c r="AH297" s="66"/>
      <c r="AI297" s="66"/>
    </row>
    <row r="298" spans="1:35" x14ac:dyDescent="0.2">
      <c r="A298" s="66"/>
      <c r="B298" s="66"/>
      <c r="C298" s="66"/>
      <c r="D298" s="66"/>
      <c r="E298" s="66"/>
      <c r="F298" s="66"/>
      <c r="G298" s="66"/>
      <c r="H298" s="66"/>
      <c r="I298" s="66"/>
      <c r="J298" s="66"/>
      <c r="K298" s="66"/>
      <c r="L298" s="66"/>
      <c r="M298" s="66"/>
      <c r="N298" s="66"/>
      <c r="O298" s="66"/>
      <c r="P298" s="66"/>
      <c r="Q298" s="66"/>
      <c r="R298" s="66"/>
      <c r="S298" s="66"/>
      <c r="T298" s="66"/>
      <c r="U298" s="66"/>
      <c r="V298" s="66"/>
      <c r="W298" s="66"/>
      <c r="X298" s="66"/>
      <c r="Y298" s="66"/>
      <c r="Z298" s="66"/>
      <c r="AA298" s="66"/>
      <c r="AB298" s="66"/>
      <c r="AC298" s="66"/>
      <c r="AD298" s="66"/>
      <c r="AE298" s="66"/>
      <c r="AF298" s="66"/>
      <c r="AG298" s="66"/>
      <c r="AH298" s="66"/>
      <c r="AI298" s="66"/>
    </row>
    <row r="299" spans="1:35" x14ac:dyDescent="0.2">
      <c r="A299" s="66"/>
      <c r="B299" s="66"/>
      <c r="C299" s="66"/>
      <c r="D299" s="66"/>
      <c r="E299" s="66"/>
      <c r="F299" s="66"/>
      <c r="G299" s="66"/>
      <c r="H299" s="66"/>
      <c r="I299" s="66"/>
      <c r="J299" s="66"/>
      <c r="K299" s="66"/>
      <c r="L299" s="66"/>
      <c r="M299" s="66"/>
      <c r="N299" s="66"/>
      <c r="O299" s="66"/>
      <c r="P299" s="66"/>
      <c r="Q299" s="66"/>
      <c r="R299" s="66"/>
      <c r="S299" s="66"/>
      <c r="T299" s="66"/>
      <c r="U299" s="66"/>
      <c r="V299" s="66"/>
      <c r="W299" s="66"/>
      <c r="X299" s="66"/>
      <c r="Y299" s="66"/>
      <c r="Z299" s="66"/>
      <c r="AA299" s="66"/>
      <c r="AB299" s="66"/>
      <c r="AC299" s="66"/>
      <c r="AD299" s="66"/>
      <c r="AE299" s="66"/>
      <c r="AF299" s="66"/>
      <c r="AG299" s="66"/>
      <c r="AH299" s="66"/>
      <c r="AI299" s="66"/>
    </row>
    <row r="300" spans="1:35" x14ac:dyDescent="0.2">
      <c r="A300" s="66"/>
      <c r="B300" s="66"/>
      <c r="C300" s="66"/>
      <c r="D300" s="66"/>
      <c r="E300" s="66"/>
      <c r="F300" s="66"/>
      <c r="G300" s="66"/>
      <c r="H300" s="66"/>
      <c r="I300" s="66"/>
      <c r="J300" s="66"/>
      <c r="K300" s="66"/>
      <c r="L300" s="66"/>
      <c r="M300" s="66"/>
      <c r="N300" s="66"/>
      <c r="O300" s="66"/>
      <c r="P300" s="66"/>
      <c r="Q300" s="66"/>
      <c r="R300" s="66"/>
      <c r="S300" s="66"/>
      <c r="T300" s="66"/>
      <c r="U300" s="66"/>
      <c r="V300" s="66"/>
      <c r="W300" s="66"/>
      <c r="X300" s="66"/>
      <c r="Y300" s="66"/>
      <c r="Z300" s="66"/>
      <c r="AA300" s="66"/>
      <c r="AB300" s="66"/>
      <c r="AC300" s="66"/>
      <c r="AD300" s="66"/>
      <c r="AE300" s="66"/>
      <c r="AF300" s="66"/>
      <c r="AG300" s="66"/>
      <c r="AH300" s="66"/>
      <c r="AI300" s="66"/>
    </row>
    <row r="301" spans="1:35" x14ac:dyDescent="0.2">
      <c r="A301" s="66"/>
      <c r="B301" s="66"/>
      <c r="C301" s="66"/>
      <c r="D301" s="66"/>
      <c r="E301" s="66"/>
      <c r="F301" s="66"/>
      <c r="G301" s="66"/>
      <c r="H301" s="66"/>
      <c r="I301" s="66"/>
      <c r="J301" s="66"/>
      <c r="K301" s="66"/>
      <c r="L301" s="66"/>
      <c r="M301" s="66"/>
      <c r="N301" s="66"/>
      <c r="O301" s="66"/>
      <c r="P301" s="66"/>
      <c r="Q301" s="66"/>
      <c r="R301" s="66"/>
      <c r="S301" s="66"/>
      <c r="T301" s="66"/>
      <c r="U301" s="66"/>
      <c r="V301" s="66"/>
      <c r="W301" s="66"/>
      <c r="X301" s="66"/>
      <c r="Y301" s="66"/>
      <c r="Z301" s="66"/>
      <c r="AA301" s="66"/>
      <c r="AB301" s="66"/>
      <c r="AC301" s="66"/>
      <c r="AD301" s="66"/>
      <c r="AE301" s="66"/>
      <c r="AF301" s="66"/>
      <c r="AG301" s="66"/>
      <c r="AH301" s="66"/>
      <c r="AI301" s="66"/>
    </row>
    <row r="302" spans="1:35" x14ac:dyDescent="0.2">
      <c r="A302" s="66"/>
      <c r="B302" s="66"/>
      <c r="C302" s="66"/>
      <c r="D302" s="66"/>
      <c r="E302" s="66"/>
      <c r="F302" s="66"/>
      <c r="G302" s="66"/>
      <c r="H302" s="66"/>
      <c r="I302" s="66"/>
      <c r="J302" s="66"/>
      <c r="K302" s="66"/>
      <c r="L302" s="66"/>
      <c r="M302" s="66"/>
      <c r="N302" s="66"/>
      <c r="O302" s="66"/>
      <c r="P302" s="66"/>
      <c r="Q302" s="66"/>
      <c r="R302" s="66"/>
      <c r="S302" s="66"/>
      <c r="T302" s="66"/>
      <c r="U302" s="66"/>
      <c r="V302" s="66"/>
      <c r="W302" s="66"/>
      <c r="X302" s="66"/>
      <c r="Y302" s="66"/>
      <c r="Z302" s="66"/>
      <c r="AA302" s="66"/>
      <c r="AB302" s="66"/>
      <c r="AC302" s="66"/>
      <c r="AD302" s="66"/>
      <c r="AE302" s="66"/>
      <c r="AF302" s="66"/>
      <c r="AG302" s="66"/>
      <c r="AH302" s="66"/>
      <c r="AI302" s="66"/>
    </row>
    <row r="303" spans="1:35" x14ac:dyDescent="0.2">
      <c r="A303" s="66"/>
      <c r="B303" s="66"/>
      <c r="C303" s="66"/>
      <c r="D303" s="66"/>
      <c r="E303" s="66"/>
      <c r="F303" s="66"/>
      <c r="G303" s="66"/>
      <c r="H303" s="66"/>
      <c r="I303" s="66"/>
      <c r="J303" s="66"/>
      <c r="K303" s="66"/>
      <c r="L303" s="66"/>
      <c r="M303" s="66"/>
      <c r="N303" s="66"/>
      <c r="O303" s="66"/>
      <c r="P303" s="66"/>
      <c r="Q303" s="66"/>
      <c r="R303" s="66"/>
      <c r="S303" s="66"/>
      <c r="T303" s="66"/>
      <c r="U303" s="66"/>
      <c r="V303" s="66"/>
      <c r="W303" s="66"/>
      <c r="X303" s="66"/>
      <c r="Y303" s="66"/>
      <c r="Z303" s="66"/>
      <c r="AA303" s="66"/>
      <c r="AB303" s="66"/>
      <c r="AC303" s="66"/>
      <c r="AD303" s="66"/>
      <c r="AE303" s="66"/>
      <c r="AF303" s="66"/>
      <c r="AG303" s="66"/>
      <c r="AH303" s="66"/>
      <c r="AI303" s="66"/>
    </row>
    <row r="304" spans="1:35" x14ac:dyDescent="0.2">
      <c r="A304" s="66"/>
      <c r="B304" s="66"/>
      <c r="C304" s="66"/>
      <c r="D304" s="66"/>
      <c r="E304" s="66"/>
      <c r="F304" s="66"/>
      <c r="G304" s="66"/>
      <c r="H304" s="66"/>
      <c r="I304" s="66"/>
      <c r="J304" s="66"/>
      <c r="K304" s="66"/>
      <c r="L304" s="66"/>
      <c r="M304" s="66"/>
      <c r="N304" s="66"/>
      <c r="O304" s="66"/>
      <c r="P304" s="66"/>
      <c r="Q304" s="66"/>
      <c r="R304" s="66"/>
      <c r="S304" s="66"/>
      <c r="T304" s="66"/>
      <c r="U304" s="66"/>
      <c r="V304" s="66"/>
      <c r="W304" s="66"/>
      <c r="X304" s="66"/>
      <c r="Y304" s="66"/>
      <c r="Z304" s="66"/>
      <c r="AA304" s="66"/>
      <c r="AB304" s="66"/>
      <c r="AC304" s="66"/>
      <c r="AD304" s="66"/>
      <c r="AE304" s="66"/>
      <c r="AF304" s="66"/>
      <c r="AG304" s="66"/>
      <c r="AH304" s="66"/>
      <c r="AI304" s="66"/>
    </row>
    <row r="305" spans="1:35" x14ac:dyDescent="0.2">
      <c r="A305" s="66"/>
      <c r="B305" s="66"/>
      <c r="C305" s="66"/>
      <c r="D305" s="66"/>
      <c r="E305" s="66"/>
      <c r="F305" s="66"/>
      <c r="G305" s="66"/>
      <c r="H305" s="66"/>
      <c r="I305" s="66"/>
      <c r="J305" s="66"/>
      <c r="K305" s="66"/>
      <c r="L305" s="66"/>
      <c r="M305" s="66"/>
      <c r="N305" s="66"/>
      <c r="O305" s="66"/>
      <c r="P305" s="66"/>
      <c r="Q305" s="66"/>
      <c r="R305" s="66"/>
      <c r="S305" s="66"/>
      <c r="T305" s="66"/>
      <c r="U305" s="66"/>
      <c r="V305" s="66"/>
      <c r="W305" s="66"/>
      <c r="X305" s="66"/>
      <c r="Y305" s="66"/>
      <c r="Z305" s="66"/>
      <c r="AA305" s="66"/>
      <c r="AB305" s="66"/>
      <c r="AC305" s="66"/>
      <c r="AD305" s="66"/>
      <c r="AE305" s="66"/>
      <c r="AF305" s="66"/>
      <c r="AG305" s="66"/>
      <c r="AH305" s="66"/>
      <c r="AI305" s="66"/>
    </row>
    <row r="306" spans="1:35" x14ac:dyDescent="0.2">
      <c r="A306" s="66"/>
      <c r="B306" s="66"/>
      <c r="C306" s="66"/>
      <c r="D306" s="66"/>
      <c r="E306" s="66"/>
      <c r="F306" s="66"/>
      <c r="G306" s="66"/>
      <c r="H306" s="66"/>
      <c r="I306" s="66"/>
      <c r="J306" s="66"/>
      <c r="K306" s="66"/>
      <c r="L306" s="66"/>
      <c r="M306" s="66"/>
      <c r="N306" s="66"/>
      <c r="O306" s="66"/>
      <c r="P306" s="66"/>
      <c r="Q306" s="66"/>
      <c r="R306" s="66"/>
      <c r="S306" s="66"/>
      <c r="T306" s="66"/>
      <c r="U306" s="66"/>
      <c r="V306" s="66"/>
      <c r="W306" s="66"/>
      <c r="X306" s="66"/>
      <c r="Y306" s="66"/>
      <c r="Z306" s="66"/>
      <c r="AA306" s="66"/>
      <c r="AB306" s="66"/>
      <c r="AC306" s="66"/>
      <c r="AD306" s="66"/>
      <c r="AE306" s="66"/>
      <c r="AF306" s="66"/>
      <c r="AG306" s="66"/>
      <c r="AH306" s="66"/>
      <c r="AI306" s="66"/>
    </row>
    <row r="307" spans="1:35" x14ac:dyDescent="0.2">
      <c r="A307" s="66"/>
      <c r="B307" s="66"/>
      <c r="C307" s="66"/>
      <c r="D307" s="66"/>
      <c r="E307" s="66"/>
      <c r="F307" s="66"/>
      <c r="G307" s="66"/>
      <c r="H307" s="66"/>
      <c r="I307" s="66"/>
      <c r="J307" s="66"/>
      <c r="K307" s="66"/>
      <c r="L307" s="66"/>
      <c r="M307" s="66"/>
      <c r="N307" s="66"/>
      <c r="O307" s="66"/>
      <c r="P307" s="66"/>
      <c r="Q307" s="66"/>
      <c r="R307" s="66"/>
      <c r="S307" s="66"/>
      <c r="T307" s="66"/>
      <c r="U307" s="66"/>
      <c r="V307" s="66"/>
      <c r="W307" s="66"/>
      <c r="X307" s="66"/>
      <c r="Y307" s="66"/>
      <c r="Z307" s="66"/>
      <c r="AA307" s="66"/>
      <c r="AB307" s="66"/>
      <c r="AC307" s="66"/>
      <c r="AD307" s="66"/>
      <c r="AE307" s="66"/>
      <c r="AF307" s="66"/>
      <c r="AG307" s="66"/>
      <c r="AH307" s="66"/>
      <c r="AI307" s="66"/>
    </row>
    <row r="308" spans="1:35" x14ac:dyDescent="0.2">
      <c r="A308" s="66"/>
      <c r="B308" s="66"/>
      <c r="C308" s="66"/>
      <c r="D308" s="66"/>
      <c r="E308" s="66"/>
      <c r="F308" s="66"/>
      <c r="G308" s="66"/>
      <c r="H308" s="66"/>
      <c r="I308" s="66"/>
      <c r="J308" s="66"/>
      <c r="K308" s="66"/>
      <c r="L308" s="66"/>
      <c r="M308" s="66"/>
      <c r="N308" s="66"/>
      <c r="O308" s="66"/>
      <c r="P308" s="66"/>
      <c r="Q308" s="66"/>
      <c r="R308" s="66"/>
      <c r="S308" s="66"/>
      <c r="T308" s="66"/>
      <c r="U308" s="66"/>
      <c r="V308" s="66"/>
      <c r="W308" s="66"/>
      <c r="X308" s="66"/>
      <c r="Y308" s="66"/>
      <c r="Z308" s="66"/>
      <c r="AA308" s="66"/>
      <c r="AB308" s="66"/>
      <c r="AC308" s="66"/>
      <c r="AD308" s="66"/>
      <c r="AE308" s="66"/>
      <c r="AF308" s="66"/>
      <c r="AG308" s="66"/>
      <c r="AH308" s="66"/>
      <c r="AI308" s="66"/>
    </row>
    <row r="309" spans="1:35" x14ac:dyDescent="0.2">
      <c r="A309" s="66"/>
      <c r="B309" s="66"/>
      <c r="C309" s="66"/>
      <c r="D309" s="66"/>
      <c r="E309" s="66"/>
      <c r="F309" s="66"/>
      <c r="G309" s="66"/>
      <c r="H309" s="66"/>
      <c r="I309" s="66"/>
      <c r="J309" s="66"/>
      <c r="K309" s="66"/>
      <c r="L309" s="66"/>
      <c r="M309" s="66"/>
      <c r="N309" s="66"/>
      <c r="O309" s="66"/>
      <c r="P309" s="66"/>
      <c r="Q309" s="66"/>
      <c r="R309" s="66"/>
      <c r="S309" s="66"/>
      <c r="T309" s="66"/>
      <c r="U309" s="66"/>
      <c r="V309" s="66"/>
      <c r="W309" s="66"/>
      <c r="X309" s="66"/>
      <c r="Y309" s="66"/>
      <c r="Z309" s="66"/>
      <c r="AA309" s="66"/>
      <c r="AB309" s="66"/>
      <c r="AC309" s="66"/>
      <c r="AD309" s="66"/>
      <c r="AE309" s="66"/>
      <c r="AF309" s="66"/>
      <c r="AG309" s="66"/>
      <c r="AH309" s="66"/>
      <c r="AI309" s="66"/>
    </row>
    <row r="310" spans="1:35" x14ac:dyDescent="0.2">
      <c r="A310" s="66"/>
      <c r="B310" s="66"/>
      <c r="C310" s="66"/>
      <c r="D310" s="66"/>
      <c r="E310" s="66"/>
      <c r="F310" s="66"/>
      <c r="G310" s="66"/>
      <c r="H310" s="66"/>
      <c r="I310" s="66"/>
      <c r="J310" s="66"/>
      <c r="K310" s="66"/>
      <c r="L310" s="66"/>
      <c r="M310" s="66"/>
      <c r="N310" s="66"/>
      <c r="O310" s="66"/>
      <c r="P310" s="66"/>
      <c r="Q310" s="66"/>
      <c r="R310" s="66"/>
      <c r="S310" s="66"/>
      <c r="T310" s="66"/>
      <c r="U310" s="66"/>
      <c r="V310" s="66"/>
      <c r="W310" s="66"/>
      <c r="X310" s="66"/>
      <c r="Y310" s="66"/>
      <c r="Z310" s="66"/>
      <c r="AA310" s="66"/>
      <c r="AB310" s="66"/>
      <c r="AC310" s="66"/>
      <c r="AD310" s="66"/>
      <c r="AE310" s="66"/>
      <c r="AF310" s="66"/>
      <c r="AG310" s="66"/>
      <c r="AH310" s="66"/>
      <c r="AI310" s="66"/>
    </row>
    <row r="311" spans="1:35" x14ac:dyDescent="0.2">
      <c r="A311" s="66"/>
      <c r="B311" s="66"/>
      <c r="C311" s="66"/>
      <c r="D311" s="66"/>
      <c r="E311" s="66"/>
      <c r="F311" s="66"/>
      <c r="G311" s="66"/>
      <c r="H311" s="66"/>
      <c r="I311" s="66"/>
      <c r="J311" s="66"/>
      <c r="K311" s="66"/>
      <c r="L311" s="66"/>
      <c r="M311" s="66"/>
      <c r="N311" s="66"/>
      <c r="O311" s="66"/>
      <c r="P311" s="66"/>
      <c r="Q311" s="66"/>
      <c r="R311" s="66"/>
      <c r="S311" s="66"/>
      <c r="T311" s="66"/>
      <c r="U311" s="66"/>
      <c r="V311" s="66"/>
      <c r="W311" s="66"/>
      <c r="X311" s="66"/>
      <c r="Y311" s="66"/>
      <c r="Z311" s="66"/>
      <c r="AA311" s="66"/>
      <c r="AB311" s="66"/>
      <c r="AC311" s="66"/>
      <c r="AD311" s="66"/>
      <c r="AE311" s="66"/>
      <c r="AF311" s="66"/>
      <c r="AG311" s="66"/>
      <c r="AH311" s="66"/>
      <c r="AI311" s="66"/>
    </row>
    <row r="312" spans="1:35" x14ac:dyDescent="0.2">
      <c r="A312" s="66"/>
      <c r="B312" s="66"/>
      <c r="C312" s="66"/>
      <c r="D312" s="66"/>
      <c r="E312" s="66"/>
      <c r="F312" s="66"/>
      <c r="G312" s="66"/>
      <c r="H312" s="66"/>
      <c r="I312" s="66"/>
      <c r="J312" s="66"/>
      <c r="K312" s="66"/>
      <c r="L312" s="66"/>
      <c r="M312" s="66"/>
      <c r="N312" s="66"/>
      <c r="O312" s="66"/>
      <c r="P312" s="66"/>
      <c r="Q312" s="66"/>
      <c r="R312" s="66"/>
      <c r="S312" s="66"/>
      <c r="T312" s="66"/>
      <c r="U312" s="66"/>
      <c r="V312" s="66"/>
      <c r="W312" s="66"/>
      <c r="X312" s="66"/>
      <c r="Y312" s="66"/>
      <c r="Z312" s="66"/>
      <c r="AA312" s="66"/>
      <c r="AB312" s="66"/>
      <c r="AC312" s="66"/>
      <c r="AD312" s="66"/>
      <c r="AE312" s="66"/>
      <c r="AF312" s="66"/>
      <c r="AG312" s="66"/>
      <c r="AH312" s="66"/>
      <c r="AI312" s="66"/>
    </row>
    <row r="313" spans="1:35" x14ac:dyDescent="0.2">
      <c r="A313" s="66"/>
      <c r="B313" s="66"/>
      <c r="C313" s="66"/>
      <c r="D313" s="66"/>
      <c r="E313" s="66"/>
      <c r="F313" s="66"/>
      <c r="G313" s="66"/>
      <c r="H313" s="66"/>
      <c r="I313" s="66"/>
      <c r="J313" s="66"/>
      <c r="K313" s="66"/>
      <c r="L313" s="66"/>
      <c r="M313" s="66"/>
      <c r="N313" s="66"/>
      <c r="O313" s="66"/>
      <c r="P313" s="66"/>
      <c r="Q313" s="66"/>
      <c r="R313" s="66"/>
      <c r="S313" s="66"/>
      <c r="T313" s="66"/>
      <c r="U313" s="66"/>
      <c r="V313" s="66"/>
      <c r="W313" s="66"/>
      <c r="X313" s="66"/>
      <c r="Y313" s="66"/>
      <c r="Z313" s="66"/>
      <c r="AA313" s="66"/>
      <c r="AB313" s="66"/>
      <c r="AC313" s="66"/>
      <c r="AD313" s="66"/>
      <c r="AE313" s="66"/>
      <c r="AF313" s="66"/>
      <c r="AG313" s="66"/>
      <c r="AH313" s="66"/>
      <c r="AI313" s="66"/>
    </row>
    <row r="314" spans="1:35" x14ac:dyDescent="0.2">
      <c r="A314" s="66"/>
      <c r="B314" s="66"/>
      <c r="C314" s="66"/>
      <c r="D314" s="66"/>
      <c r="E314" s="66"/>
      <c r="F314" s="66"/>
      <c r="G314" s="66"/>
      <c r="H314" s="66"/>
      <c r="I314" s="66"/>
      <c r="J314" s="66"/>
      <c r="K314" s="66"/>
      <c r="L314" s="66"/>
      <c r="M314" s="66"/>
      <c r="N314" s="66"/>
      <c r="O314" s="66"/>
      <c r="P314" s="66"/>
      <c r="Q314" s="66"/>
      <c r="R314" s="66"/>
      <c r="S314" s="66"/>
      <c r="T314" s="66"/>
      <c r="U314" s="66"/>
      <c r="V314" s="66"/>
      <c r="W314" s="66"/>
      <c r="X314" s="66"/>
      <c r="Y314" s="66"/>
      <c r="Z314" s="66"/>
      <c r="AA314" s="66"/>
      <c r="AB314" s="66"/>
      <c r="AC314" s="66"/>
      <c r="AD314" s="66"/>
      <c r="AE314" s="66"/>
      <c r="AF314" s="66"/>
      <c r="AG314" s="66"/>
      <c r="AH314" s="66"/>
      <c r="AI314" s="66"/>
    </row>
    <row r="315" spans="1:35" x14ac:dyDescent="0.2">
      <c r="A315" s="66"/>
      <c r="B315" s="66"/>
      <c r="C315" s="66"/>
      <c r="D315" s="66"/>
      <c r="E315" s="66"/>
      <c r="F315" s="66"/>
      <c r="G315" s="66"/>
      <c r="H315" s="66"/>
      <c r="I315" s="66"/>
      <c r="J315" s="66"/>
      <c r="K315" s="66"/>
      <c r="L315" s="66"/>
      <c r="M315" s="66"/>
      <c r="N315" s="66"/>
      <c r="O315" s="66"/>
      <c r="P315" s="66"/>
      <c r="Q315" s="66"/>
      <c r="R315" s="66"/>
      <c r="S315" s="66"/>
      <c r="T315" s="66"/>
      <c r="U315" s="66"/>
      <c r="V315" s="66"/>
      <c r="W315" s="66"/>
      <c r="X315" s="66"/>
      <c r="Y315" s="66"/>
      <c r="Z315" s="66"/>
      <c r="AA315" s="66"/>
      <c r="AB315" s="66"/>
      <c r="AC315" s="66"/>
      <c r="AD315" s="66"/>
      <c r="AE315" s="66"/>
      <c r="AF315" s="66"/>
      <c r="AG315" s="66"/>
      <c r="AH315" s="66"/>
      <c r="AI315" s="66"/>
    </row>
    <row r="316" spans="1:35" x14ac:dyDescent="0.2">
      <c r="A316" s="66"/>
      <c r="B316" s="66"/>
      <c r="C316" s="66"/>
      <c r="D316" s="66"/>
      <c r="E316" s="66"/>
      <c r="F316" s="66"/>
      <c r="G316" s="66"/>
      <c r="H316" s="66"/>
      <c r="I316" s="66"/>
      <c r="J316" s="66"/>
      <c r="K316" s="66"/>
      <c r="L316" s="66"/>
      <c r="M316" s="66"/>
      <c r="N316" s="66"/>
      <c r="O316" s="66"/>
      <c r="P316" s="66"/>
      <c r="Q316" s="66"/>
      <c r="R316" s="66"/>
      <c r="S316" s="66"/>
      <c r="T316" s="66"/>
      <c r="U316" s="66"/>
      <c r="V316" s="66"/>
      <c r="W316" s="66"/>
      <c r="X316" s="66"/>
      <c r="Y316" s="66"/>
      <c r="Z316" s="66"/>
      <c r="AA316" s="66"/>
      <c r="AB316" s="66"/>
      <c r="AC316" s="66"/>
      <c r="AD316" s="66"/>
      <c r="AE316" s="66"/>
      <c r="AF316" s="66"/>
      <c r="AG316" s="66"/>
      <c r="AH316" s="66"/>
      <c r="AI316" s="66"/>
    </row>
    <row r="317" spans="1:35" x14ac:dyDescent="0.2">
      <c r="A317" s="66"/>
      <c r="B317" s="66"/>
      <c r="C317" s="66"/>
      <c r="D317" s="66"/>
      <c r="E317" s="66"/>
      <c r="F317" s="66"/>
      <c r="G317" s="66"/>
      <c r="H317" s="66"/>
      <c r="I317" s="66"/>
      <c r="J317" s="66"/>
      <c r="K317" s="66"/>
      <c r="L317" s="66"/>
      <c r="M317" s="66"/>
      <c r="N317" s="66"/>
      <c r="O317" s="66"/>
      <c r="P317" s="66"/>
      <c r="Q317" s="66"/>
      <c r="R317" s="66"/>
      <c r="S317" s="66"/>
      <c r="T317" s="66"/>
      <c r="U317" s="66"/>
      <c r="V317" s="66"/>
      <c r="W317" s="66"/>
      <c r="X317" s="66"/>
      <c r="Y317" s="66"/>
      <c r="Z317" s="66"/>
      <c r="AA317" s="66"/>
      <c r="AB317" s="66"/>
      <c r="AC317" s="66"/>
      <c r="AD317" s="66"/>
      <c r="AE317" s="66"/>
      <c r="AF317" s="66"/>
      <c r="AG317" s="66"/>
      <c r="AH317" s="66"/>
      <c r="AI317" s="66"/>
    </row>
    <row r="318" spans="1:35" x14ac:dyDescent="0.2">
      <c r="A318" s="66"/>
      <c r="B318" s="66"/>
      <c r="C318" s="66"/>
      <c r="D318" s="66"/>
      <c r="E318" s="66"/>
      <c r="F318" s="66"/>
      <c r="G318" s="66"/>
      <c r="H318" s="66"/>
      <c r="I318" s="66"/>
      <c r="J318" s="66"/>
      <c r="K318" s="66"/>
      <c r="L318" s="66"/>
      <c r="M318" s="66"/>
      <c r="N318" s="66"/>
      <c r="O318" s="66"/>
      <c r="P318" s="66"/>
      <c r="Q318" s="66"/>
      <c r="R318" s="66"/>
      <c r="S318" s="66"/>
      <c r="T318" s="66"/>
      <c r="U318" s="66"/>
      <c r="V318" s="66"/>
      <c r="W318" s="66"/>
      <c r="X318" s="66"/>
      <c r="Y318" s="66"/>
      <c r="Z318" s="66"/>
      <c r="AA318" s="66"/>
      <c r="AB318" s="66"/>
      <c r="AC318" s="66"/>
      <c r="AD318" s="66"/>
      <c r="AE318" s="66"/>
      <c r="AF318" s="66"/>
      <c r="AG318" s="66"/>
      <c r="AH318" s="66"/>
      <c r="AI318" s="66"/>
    </row>
    <row r="319" spans="1:35" x14ac:dyDescent="0.2">
      <c r="A319" s="66"/>
      <c r="B319" s="66"/>
      <c r="C319" s="66"/>
      <c r="D319" s="66"/>
      <c r="E319" s="66"/>
      <c r="F319" s="66"/>
      <c r="G319" s="66"/>
      <c r="H319" s="66"/>
      <c r="I319" s="66"/>
      <c r="J319" s="66"/>
      <c r="K319" s="66"/>
      <c r="L319" s="66"/>
      <c r="M319" s="66"/>
      <c r="N319" s="66"/>
      <c r="O319" s="66"/>
      <c r="P319" s="66"/>
      <c r="Q319" s="66"/>
      <c r="R319" s="66"/>
      <c r="S319" s="66"/>
      <c r="T319" s="66"/>
      <c r="U319" s="66"/>
      <c r="V319" s="66"/>
      <c r="W319" s="66"/>
      <c r="X319" s="66"/>
      <c r="Y319" s="66"/>
      <c r="Z319" s="66"/>
      <c r="AA319" s="66"/>
      <c r="AB319" s="66"/>
      <c r="AC319" s="66"/>
      <c r="AD319" s="66"/>
      <c r="AE319" s="66"/>
      <c r="AF319" s="66"/>
      <c r="AG319" s="66"/>
      <c r="AH319" s="66"/>
      <c r="AI319" s="66"/>
    </row>
    <row r="320" spans="1:35" x14ac:dyDescent="0.2">
      <c r="A320" s="66"/>
      <c r="B320" s="66"/>
      <c r="C320" s="66"/>
      <c r="D320" s="66"/>
      <c r="E320" s="66"/>
      <c r="F320" s="66"/>
      <c r="G320" s="66"/>
      <c r="H320" s="66"/>
      <c r="I320" s="66"/>
      <c r="J320" s="66"/>
      <c r="K320" s="66"/>
      <c r="L320" s="66"/>
      <c r="M320" s="66"/>
      <c r="N320" s="66"/>
      <c r="O320" s="66"/>
      <c r="P320" s="66"/>
      <c r="Q320" s="66"/>
      <c r="R320" s="66"/>
      <c r="S320" s="66"/>
      <c r="T320" s="66"/>
      <c r="U320" s="66"/>
      <c r="V320" s="66"/>
      <c r="W320" s="66"/>
      <c r="X320" s="66"/>
      <c r="Y320" s="66"/>
      <c r="Z320" s="66"/>
      <c r="AA320" s="66"/>
      <c r="AB320" s="66"/>
      <c r="AC320" s="66"/>
      <c r="AD320" s="66"/>
      <c r="AE320" s="66"/>
      <c r="AF320" s="66"/>
      <c r="AG320" s="66"/>
      <c r="AH320" s="66"/>
      <c r="AI320" s="66"/>
    </row>
    <row r="321" spans="1:35" x14ac:dyDescent="0.2">
      <c r="A321" s="66"/>
      <c r="B321" s="66"/>
      <c r="C321" s="66"/>
      <c r="D321" s="66"/>
      <c r="E321" s="66"/>
      <c r="F321" s="66"/>
      <c r="G321" s="66"/>
      <c r="H321" s="66"/>
      <c r="I321" s="66"/>
      <c r="J321" s="66"/>
      <c r="K321" s="66"/>
      <c r="L321" s="66"/>
      <c r="M321" s="66"/>
      <c r="N321" s="66"/>
      <c r="O321" s="66"/>
      <c r="P321" s="66"/>
      <c r="Q321" s="66"/>
      <c r="R321" s="66"/>
      <c r="S321" s="66"/>
      <c r="T321" s="66"/>
      <c r="U321" s="66"/>
      <c r="V321" s="66"/>
      <c r="W321" s="66"/>
      <c r="X321" s="66"/>
      <c r="Y321" s="66"/>
      <c r="Z321" s="66"/>
      <c r="AA321" s="66"/>
      <c r="AB321" s="66"/>
      <c r="AC321" s="66"/>
      <c r="AD321" s="66"/>
      <c r="AE321" s="66"/>
      <c r="AF321" s="66"/>
      <c r="AG321" s="66"/>
      <c r="AH321" s="66"/>
      <c r="AI321" s="66"/>
    </row>
    <row r="322" spans="1:35" x14ac:dyDescent="0.2">
      <c r="A322" s="66"/>
      <c r="B322" s="66"/>
      <c r="C322" s="66"/>
      <c r="D322" s="66"/>
      <c r="E322" s="66"/>
      <c r="F322" s="66"/>
      <c r="G322" s="66"/>
      <c r="H322" s="66"/>
      <c r="I322" s="66"/>
      <c r="J322" s="66"/>
      <c r="K322" s="66"/>
      <c r="L322" s="66"/>
      <c r="M322" s="66"/>
      <c r="N322" s="66"/>
      <c r="O322" s="66"/>
      <c r="P322" s="66"/>
      <c r="Q322" s="66"/>
      <c r="R322" s="66"/>
      <c r="S322" s="66"/>
      <c r="T322" s="66"/>
      <c r="U322" s="66"/>
      <c r="V322" s="66"/>
      <c r="W322" s="66"/>
      <c r="X322" s="66"/>
      <c r="Y322" s="66"/>
      <c r="Z322" s="66"/>
      <c r="AA322" s="66"/>
      <c r="AB322" s="66"/>
      <c r="AC322" s="66"/>
      <c r="AD322" s="66"/>
      <c r="AE322" s="66"/>
      <c r="AF322" s="66"/>
      <c r="AG322" s="66"/>
      <c r="AH322" s="66"/>
      <c r="AI322" s="66"/>
    </row>
    <row r="323" spans="1:35" x14ac:dyDescent="0.2">
      <c r="A323" s="66"/>
      <c r="B323" s="66"/>
      <c r="C323" s="66"/>
      <c r="D323" s="66"/>
      <c r="E323" s="66"/>
      <c r="F323" s="66"/>
      <c r="G323" s="66"/>
      <c r="H323" s="66"/>
      <c r="I323" s="66"/>
      <c r="J323" s="66"/>
      <c r="K323" s="66"/>
      <c r="L323" s="66"/>
      <c r="M323" s="66"/>
      <c r="N323" s="66"/>
      <c r="O323" s="66"/>
      <c r="P323" s="66"/>
      <c r="Q323" s="66"/>
      <c r="R323" s="66"/>
      <c r="S323" s="66"/>
      <c r="T323" s="66"/>
      <c r="U323" s="66"/>
      <c r="V323" s="66"/>
      <c r="W323" s="66"/>
      <c r="X323" s="66"/>
      <c r="Y323" s="66"/>
      <c r="Z323" s="66"/>
      <c r="AA323" s="66"/>
      <c r="AB323" s="66"/>
      <c r="AC323" s="66"/>
      <c r="AD323" s="66"/>
      <c r="AE323" s="66"/>
      <c r="AF323" s="66"/>
      <c r="AG323" s="66"/>
      <c r="AH323" s="66"/>
      <c r="AI323" s="66"/>
    </row>
    <row r="324" spans="1:35" x14ac:dyDescent="0.2">
      <c r="A324" s="66"/>
      <c r="B324" s="66"/>
      <c r="C324" s="66"/>
      <c r="D324" s="66"/>
      <c r="E324" s="66"/>
      <c r="F324" s="66"/>
      <c r="G324" s="66"/>
      <c r="H324" s="66"/>
      <c r="I324" s="66"/>
      <c r="J324" s="66"/>
      <c r="K324" s="66"/>
      <c r="L324" s="66"/>
      <c r="M324" s="66"/>
      <c r="N324" s="66"/>
      <c r="O324" s="66"/>
      <c r="P324" s="66"/>
      <c r="Q324" s="66"/>
      <c r="R324" s="66"/>
      <c r="S324" s="66"/>
      <c r="T324" s="66"/>
      <c r="U324" s="66"/>
      <c r="V324" s="66"/>
      <c r="W324" s="66"/>
      <c r="X324" s="66"/>
      <c r="Y324" s="66"/>
      <c r="Z324" s="66"/>
      <c r="AA324" s="66"/>
      <c r="AB324" s="66"/>
      <c r="AC324" s="66"/>
      <c r="AD324" s="66"/>
      <c r="AE324" s="66"/>
      <c r="AF324" s="66"/>
      <c r="AG324" s="66"/>
      <c r="AH324" s="66"/>
      <c r="AI324" s="66"/>
    </row>
    <row r="325" spans="1:35" x14ac:dyDescent="0.2">
      <c r="A325" s="66"/>
      <c r="B325" s="66"/>
      <c r="C325" s="66"/>
      <c r="D325" s="66"/>
      <c r="E325" s="66"/>
      <c r="F325" s="66"/>
      <c r="G325" s="66"/>
      <c r="H325" s="66"/>
      <c r="I325" s="66"/>
      <c r="J325" s="66"/>
      <c r="K325" s="66"/>
      <c r="L325" s="66"/>
      <c r="M325" s="66"/>
      <c r="N325" s="66"/>
      <c r="O325" s="66"/>
      <c r="P325" s="66"/>
      <c r="Q325" s="66"/>
      <c r="R325" s="66"/>
      <c r="S325" s="66"/>
      <c r="T325" s="66"/>
      <c r="U325" s="66"/>
      <c r="V325" s="66"/>
      <c r="W325" s="66"/>
      <c r="X325" s="66"/>
      <c r="Y325" s="66"/>
      <c r="Z325" s="66"/>
      <c r="AA325" s="66"/>
      <c r="AB325" s="66"/>
      <c r="AC325" s="66"/>
      <c r="AD325" s="66"/>
      <c r="AE325" s="66"/>
      <c r="AF325" s="66"/>
      <c r="AG325" s="66"/>
      <c r="AH325" s="66"/>
      <c r="AI325" s="66"/>
    </row>
    <row r="326" spans="1:35" x14ac:dyDescent="0.2">
      <c r="A326" s="66"/>
      <c r="B326" s="66"/>
      <c r="C326" s="66"/>
      <c r="D326" s="66"/>
      <c r="E326" s="66"/>
      <c r="F326" s="66"/>
      <c r="G326" s="66"/>
      <c r="H326" s="66"/>
      <c r="I326" s="66"/>
      <c r="J326" s="66"/>
      <c r="K326" s="66"/>
      <c r="L326" s="66"/>
      <c r="M326" s="66"/>
      <c r="N326" s="66"/>
      <c r="O326" s="66"/>
      <c r="P326" s="66"/>
      <c r="Q326" s="66"/>
      <c r="R326" s="66"/>
      <c r="S326" s="66"/>
      <c r="T326" s="66"/>
      <c r="U326" s="66"/>
      <c r="V326" s="66"/>
      <c r="W326" s="66"/>
      <c r="X326" s="66"/>
      <c r="Y326" s="66"/>
      <c r="Z326" s="66"/>
      <c r="AA326" s="66"/>
      <c r="AB326" s="66"/>
      <c r="AC326" s="66"/>
      <c r="AD326" s="66"/>
      <c r="AE326" s="66"/>
      <c r="AF326" s="66"/>
      <c r="AG326" s="66"/>
      <c r="AH326" s="66"/>
      <c r="AI326" s="66"/>
    </row>
    <row r="327" spans="1:35" x14ac:dyDescent="0.2">
      <c r="A327" s="66"/>
      <c r="B327" s="66"/>
      <c r="C327" s="66"/>
      <c r="D327" s="66"/>
      <c r="E327" s="66"/>
      <c r="F327" s="66"/>
      <c r="G327" s="66"/>
      <c r="H327" s="66"/>
      <c r="I327" s="66"/>
      <c r="J327" s="66"/>
      <c r="K327" s="66"/>
      <c r="L327" s="66"/>
      <c r="M327" s="66"/>
      <c r="N327" s="66"/>
      <c r="O327" s="66"/>
      <c r="P327" s="66"/>
      <c r="Q327" s="66"/>
      <c r="R327" s="66"/>
      <c r="S327" s="66"/>
      <c r="T327" s="66"/>
      <c r="U327" s="66"/>
      <c r="V327" s="66"/>
      <c r="W327" s="66"/>
      <c r="X327" s="66"/>
      <c r="Y327" s="66"/>
      <c r="Z327" s="66"/>
      <c r="AA327" s="66"/>
      <c r="AB327" s="66"/>
      <c r="AC327" s="66"/>
      <c r="AD327" s="66"/>
      <c r="AE327" s="66"/>
      <c r="AF327" s="66"/>
      <c r="AG327" s="66"/>
      <c r="AH327" s="66"/>
      <c r="AI327" s="66"/>
    </row>
    <row r="328" spans="1:35" x14ac:dyDescent="0.2">
      <c r="A328" s="66"/>
      <c r="B328" s="66"/>
      <c r="C328" s="66"/>
      <c r="D328" s="66"/>
      <c r="E328" s="66"/>
      <c r="F328" s="66"/>
      <c r="G328" s="66"/>
      <c r="H328" s="66"/>
      <c r="I328" s="66"/>
      <c r="J328" s="66"/>
      <c r="K328" s="66"/>
      <c r="L328" s="66"/>
      <c r="M328" s="66"/>
      <c r="N328" s="66"/>
      <c r="O328" s="66"/>
      <c r="P328" s="66"/>
      <c r="Q328" s="66"/>
      <c r="R328" s="66"/>
      <c r="S328" s="66"/>
      <c r="T328" s="66"/>
      <c r="U328" s="66"/>
      <c r="V328" s="66"/>
      <c r="W328" s="66"/>
      <c r="X328" s="66"/>
      <c r="Y328" s="66"/>
      <c r="Z328" s="66"/>
      <c r="AA328" s="66"/>
      <c r="AB328" s="66"/>
      <c r="AC328" s="66"/>
      <c r="AD328" s="66"/>
      <c r="AE328" s="66"/>
      <c r="AF328" s="66"/>
      <c r="AG328" s="66"/>
      <c r="AH328" s="66"/>
      <c r="AI328" s="66"/>
    </row>
    <row r="329" spans="1:35" x14ac:dyDescent="0.2">
      <c r="A329" s="66"/>
      <c r="B329" s="66"/>
      <c r="C329" s="66"/>
      <c r="D329" s="66"/>
      <c r="E329" s="66"/>
      <c r="F329" s="66"/>
      <c r="G329" s="66"/>
      <c r="H329" s="66"/>
      <c r="I329" s="66"/>
      <c r="J329" s="66"/>
      <c r="K329" s="66"/>
      <c r="L329" s="66"/>
      <c r="M329" s="66"/>
      <c r="N329" s="66"/>
      <c r="O329" s="66"/>
      <c r="P329" s="66"/>
      <c r="Q329" s="66"/>
      <c r="R329" s="66"/>
      <c r="S329" s="66"/>
      <c r="T329" s="66"/>
      <c r="U329" s="66"/>
      <c r="V329" s="66"/>
      <c r="W329" s="66"/>
      <c r="X329" s="66"/>
      <c r="Y329" s="66"/>
      <c r="Z329" s="66"/>
      <c r="AA329" s="66"/>
      <c r="AB329" s="66"/>
      <c r="AC329" s="66"/>
      <c r="AD329" s="66"/>
      <c r="AE329" s="66"/>
      <c r="AF329" s="66"/>
      <c r="AG329" s="66"/>
      <c r="AH329" s="66"/>
      <c r="AI329" s="66"/>
    </row>
    <row r="330" spans="1:35" x14ac:dyDescent="0.2">
      <c r="A330" s="66"/>
      <c r="B330" s="66"/>
      <c r="C330" s="66"/>
      <c r="D330" s="66"/>
      <c r="E330" s="66"/>
      <c r="F330" s="66"/>
      <c r="G330" s="66"/>
      <c r="H330" s="66"/>
      <c r="I330" s="66"/>
      <c r="J330" s="66"/>
      <c r="K330" s="66"/>
      <c r="L330" s="66"/>
      <c r="M330" s="66"/>
      <c r="N330" s="66"/>
      <c r="O330" s="66"/>
      <c r="P330" s="66"/>
      <c r="Q330" s="66"/>
      <c r="R330" s="66"/>
      <c r="S330" s="66"/>
      <c r="T330" s="66"/>
      <c r="U330" s="66"/>
      <c r="V330" s="66"/>
      <c r="W330" s="66"/>
      <c r="X330" s="66"/>
      <c r="Y330" s="66"/>
      <c r="Z330" s="66"/>
      <c r="AA330" s="66"/>
      <c r="AB330" s="66"/>
      <c r="AC330" s="66"/>
      <c r="AD330" s="66"/>
      <c r="AE330" s="66"/>
      <c r="AF330" s="66"/>
      <c r="AG330" s="66"/>
      <c r="AH330" s="66"/>
      <c r="AI330" s="66"/>
    </row>
    <row r="331" spans="1:35" x14ac:dyDescent="0.2">
      <c r="A331" s="66"/>
      <c r="B331" s="66"/>
      <c r="C331" s="66"/>
      <c r="D331" s="66"/>
      <c r="E331" s="66"/>
      <c r="F331" s="66"/>
      <c r="G331" s="66"/>
      <c r="H331" s="66"/>
      <c r="I331" s="66"/>
      <c r="J331" s="66"/>
      <c r="K331" s="66"/>
      <c r="L331" s="66"/>
      <c r="M331" s="66"/>
      <c r="N331" s="66"/>
      <c r="O331" s="66"/>
      <c r="P331" s="66"/>
      <c r="Q331" s="66"/>
      <c r="R331" s="66"/>
      <c r="S331" s="66"/>
      <c r="T331" s="66"/>
      <c r="U331" s="66"/>
      <c r="V331" s="66"/>
      <c r="W331" s="66"/>
      <c r="X331" s="66"/>
      <c r="Y331" s="66"/>
      <c r="Z331" s="66"/>
      <c r="AA331" s="66"/>
      <c r="AB331" s="66"/>
      <c r="AC331" s="66"/>
      <c r="AD331" s="66"/>
      <c r="AE331" s="66"/>
      <c r="AF331" s="66"/>
      <c r="AG331" s="66"/>
      <c r="AH331" s="66"/>
      <c r="AI331" s="66"/>
    </row>
    <row r="332" spans="1:35" x14ac:dyDescent="0.2">
      <c r="A332" s="66"/>
      <c r="B332" s="66"/>
      <c r="C332" s="66"/>
      <c r="D332" s="66"/>
      <c r="E332" s="66"/>
      <c r="F332" s="66"/>
      <c r="G332" s="66"/>
      <c r="H332" s="66"/>
      <c r="I332" s="66"/>
      <c r="J332" s="66"/>
      <c r="K332" s="66"/>
      <c r="L332" s="66"/>
      <c r="M332" s="66"/>
      <c r="N332" s="66"/>
      <c r="O332" s="66"/>
      <c r="P332" s="66"/>
      <c r="Q332" s="66"/>
      <c r="R332" s="66"/>
      <c r="S332" s="66"/>
      <c r="T332" s="66"/>
      <c r="U332" s="66"/>
      <c r="V332" s="66"/>
      <c r="W332" s="66"/>
      <c r="X332" s="66"/>
      <c r="Y332" s="66"/>
      <c r="Z332" s="66"/>
      <c r="AA332" s="66"/>
      <c r="AB332" s="66"/>
      <c r="AC332" s="66"/>
      <c r="AD332" s="66"/>
      <c r="AE332" s="66"/>
      <c r="AF332" s="66"/>
      <c r="AG332" s="66"/>
      <c r="AH332" s="66"/>
      <c r="AI332" s="66"/>
    </row>
    <row r="333" spans="1:35" x14ac:dyDescent="0.2">
      <c r="A333" s="66"/>
      <c r="B333" s="66"/>
      <c r="C333" s="66"/>
      <c r="D333" s="66"/>
      <c r="E333" s="66"/>
      <c r="F333" s="66"/>
      <c r="G333" s="66"/>
      <c r="H333" s="66"/>
      <c r="I333" s="66"/>
      <c r="J333" s="66"/>
      <c r="K333" s="66"/>
      <c r="L333" s="66"/>
      <c r="M333" s="66"/>
      <c r="N333" s="66"/>
      <c r="O333" s="66"/>
      <c r="P333" s="66"/>
      <c r="Q333" s="66"/>
      <c r="R333" s="66"/>
      <c r="S333" s="66"/>
      <c r="T333" s="66"/>
      <c r="U333" s="66"/>
      <c r="V333" s="66"/>
      <c r="W333" s="66"/>
      <c r="X333" s="66"/>
      <c r="Y333" s="66"/>
      <c r="Z333" s="66"/>
      <c r="AA333" s="66"/>
      <c r="AB333" s="66"/>
      <c r="AC333" s="66"/>
      <c r="AD333" s="66"/>
      <c r="AE333" s="66"/>
      <c r="AF333" s="66"/>
      <c r="AG333" s="66"/>
      <c r="AH333" s="66"/>
      <c r="AI333" s="66"/>
    </row>
    <row r="334" spans="1:35" x14ac:dyDescent="0.2">
      <c r="A334" s="66"/>
      <c r="B334" s="66"/>
      <c r="C334" s="66"/>
      <c r="D334" s="66"/>
      <c r="E334" s="66"/>
      <c r="F334" s="66"/>
      <c r="G334" s="66"/>
      <c r="H334" s="66"/>
      <c r="I334" s="66"/>
      <c r="J334" s="66"/>
      <c r="K334" s="66"/>
      <c r="L334" s="66"/>
      <c r="M334" s="66"/>
      <c r="N334" s="66"/>
      <c r="O334" s="66"/>
      <c r="P334" s="66"/>
      <c r="Q334" s="66"/>
      <c r="R334" s="66"/>
      <c r="S334" s="66"/>
      <c r="T334" s="66"/>
      <c r="U334" s="66"/>
      <c r="V334" s="66"/>
      <c r="W334" s="66"/>
      <c r="X334" s="66"/>
      <c r="Y334" s="66"/>
      <c r="Z334" s="66"/>
      <c r="AA334" s="66"/>
      <c r="AB334" s="66"/>
      <c r="AC334" s="66"/>
      <c r="AD334" s="66"/>
      <c r="AE334" s="66"/>
      <c r="AF334" s="66"/>
      <c r="AG334" s="66"/>
      <c r="AH334" s="66"/>
      <c r="AI334" s="66"/>
    </row>
    <row r="335" spans="1:35" x14ac:dyDescent="0.2">
      <c r="A335" s="66"/>
      <c r="B335" s="66"/>
      <c r="C335" s="66"/>
      <c r="D335" s="66"/>
      <c r="E335" s="66"/>
      <c r="F335" s="66"/>
      <c r="G335" s="66"/>
      <c r="H335" s="66"/>
      <c r="I335" s="66"/>
      <c r="J335" s="66"/>
      <c r="K335" s="66"/>
      <c r="L335" s="66"/>
      <c r="M335" s="66"/>
      <c r="N335" s="66"/>
      <c r="O335" s="66"/>
      <c r="P335" s="66"/>
      <c r="Q335" s="66"/>
      <c r="R335" s="66"/>
      <c r="S335" s="66"/>
      <c r="T335" s="66"/>
      <c r="U335" s="66"/>
      <c r="V335" s="66"/>
      <c r="W335" s="66"/>
      <c r="X335" s="66"/>
      <c r="Y335" s="66"/>
      <c r="Z335" s="66"/>
      <c r="AA335" s="66"/>
      <c r="AB335" s="66"/>
      <c r="AC335" s="66"/>
      <c r="AD335" s="66"/>
      <c r="AE335" s="66"/>
      <c r="AF335" s="66"/>
      <c r="AG335" s="66"/>
      <c r="AH335" s="66"/>
      <c r="AI335" s="66"/>
    </row>
    <row r="336" spans="1:35" x14ac:dyDescent="0.2">
      <c r="A336" s="66"/>
      <c r="B336" s="66"/>
      <c r="C336" s="66"/>
      <c r="D336" s="66"/>
      <c r="E336" s="66"/>
      <c r="F336" s="66"/>
      <c r="G336" s="66"/>
      <c r="H336" s="66"/>
      <c r="I336" s="66"/>
      <c r="J336" s="66"/>
      <c r="K336" s="66"/>
      <c r="L336" s="66"/>
      <c r="M336" s="66"/>
      <c r="N336" s="66"/>
      <c r="O336" s="66"/>
      <c r="P336" s="66"/>
      <c r="Q336" s="66"/>
      <c r="R336" s="66"/>
      <c r="S336" s="66"/>
      <c r="T336" s="66"/>
      <c r="U336" s="66"/>
      <c r="V336" s="66"/>
      <c r="W336" s="66"/>
      <c r="X336" s="66"/>
      <c r="Y336" s="66"/>
      <c r="Z336" s="66"/>
      <c r="AA336" s="66"/>
      <c r="AB336" s="66"/>
      <c r="AC336" s="66"/>
      <c r="AD336" s="66"/>
      <c r="AE336" s="66"/>
      <c r="AF336" s="66"/>
      <c r="AG336" s="66"/>
      <c r="AH336" s="66"/>
      <c r="AI336" s="66"/>
    </row>
    <row r="337" spans="1:35" x14ac:dyDescent="0.2">
      <c r="A337" s="66"/>
      <c r="B337" s="66"/>
      <c r="C337" s="66"/>
      <c r="D337" s="66"/>
      <c r="E337" s="66"/>
      <c r="F337" s="66"/>
      <c r="G337" s="66"/>
      <c r="H337" s="66"/>
      <c r="I337" s="66"/>
      <c r="J337" s="66"/>
      <c r="K337" s="66"/>
      <c r="L337" s="66"/>
      <c r="M337" s="66"/>
      <c r="N337" s="66"/>
      <c r="O337" s="66"/>
      <c r="P337" s="66"/>
      <c r="Q337" s="66"/>
      <c r="R337" s="66"/>
      <c r="S337" s="66"/>
      <c r="T337" s="66"/>
      <c r="U337" s="66"/>
      <c r="V337" s="66"/>
      <c r="W337" s="66"/>
      <c r="X337" s="66"/>
      <c r="Y337" s="66"/>
      <c r="Z337" s="66"/>
      <c r="AA337" s="66"/>
      <c r="AB337" s="66"/>
      <c r="AC337" s="66"/>
      <c r="AD337" s="66"/>
      <c r="AE337" s="66"/>
      <c r="AF337" s="66"/>
      <c r="AG337" s="66"/>
      <c r="AH337" s="66"/>
      <c r="AI337" s="66"/>
    </row>
    <row r="338" spans="1:35" x14ac:dyDescent="0.2">
      <c r="A338" s="66"/>
      <c r="B338" s="66"/>
      <c r="C338" s="66"/>
      <c r="D338" s="66"/>
      <c r="E338" s="66"/>
      <c r="F338" s="66"/>
      <c r="G338" s="66"/>
      <c r="H338" s="66"/>
      <c r="I338" s="66"/>
      <c r="J338" s="66"/>
      <c r="K338" s="66"/>
      <c r="L338" s="66"/>
      <c r="M338" s="66"/>
      <c r="N338" s="66"/>
      <c r="O338" s="66"/>
      <c r="P338" s="66"/>
      <c r="Q338" s="66"/>
      <c r="R338" s="66"/>
      <c r="S338" s="66"/>
      <c r="T338" s="66"/>
      <c r="U338" s="66"/>
      <c r="V338" s="66"/>
      <c r="W338" s="66"/>
      <c r="X338" s="66"/>
      <c r="Y338" s="66"/>
      <c r="Z338" s="66"/>
      <c r="AA338" s="66"/>
      <c r="AB338" s="66"/>
      <c r="AC338" s="66"/>
      <c r="AD338" s="66"/>
      <c r="AE338" s="66"/>
      <c r="AF338" s="66"/>
      <c r="AG338" s="66"/>
      <c r="AH338" s="66"/>
      <c r="AI338" s="66"/>
    </row>
    <row r="339" spans="1:35" x14ac:dyDescent="0.2">
      <c r="A339" s="66"/>
      <c r="B339" s="66"/>
      <c r="C339" s="66"/>
      <c r="D339" s="66"/>
      <c r="E339" s="66"/>
      <c r="F339" s="66"/>
      <c r="G339" s="66"/>
      <c r="H339" s="66"/>
      <c r="I339" s="66"/>
      <c r="J339" s="66"/>
      <c r="K339" s="66"/>
      <c r="L339" s="66"/>
      <c r="M339" s="66"/>
      <c r="N339" s="66"/>
      <c r="O339" s="66"/>
      <c r="P339" s="66"/>
      <c r="Q339" s="66"/>
      <c r="R339" s="66"/>
      <c r="S339" s="66"/>
      <c r="T339" s="66"/>
      <c r="U339" s="66"/>
      <c r="V339" s="66"/>
      <c r="W339" s="66"/>
      <c r="X339" s="66"/>
      <c r="Y339" s="66"/>
      <c r="Z339" s="66"/>
      <c r="AA339" s="66"/>
      <c r="AB339" s="66"/>
      <c r="AC339" s="66"/>
      <c r="AD339" s="66"/>
      <c r="AE339" s="66"/>
      <c r="AF339" s="66"/>
      <c r="AG339" s="66"/>
      <c r="AH339" s="66"/>
      <c r="AI339" s="66"/>
    </row>
    <row r="340" spans="1:35" x14ac:dyDescent="0.2">
      <c r="A340" s="66"/>
      <c r="B340" s="66"/>
      <c r="C340" s="66"/>
      <c r="D340" s="66"/>
      <c r="E340" s="66"/>
      <c r="F340" s="66"/>
      <c r="G340" s="66"/>
      <c r="H340" s="66"/>
      <c r="I340" s="66"/>
      <c r="J340" s="66"/>
      <c r="K340" s="66"/>
      <c r="L340" s="66"/>
      <c r="M340" s="66"/>
      <c r="N340" s="66"/>
      <c r="O340" s="66"/>
      <c r="P340" s="66"/>
      <c r="Q340" s="66"/>
      <c r="R340" s="66"/>
      <c r="S340" s="66"/>
      <c r="T340" s="66"/>
      <c r="U340" s="66"/>
      <c r="V340" s="66"/>
      <c r="W340" s="66"/>
      <c r="X340" s="66"/>
      <c r="Y340" s="66"/>
      <c r="Z340" s="66"/>
      <c r="AA340" s="66"/>
      <c r="AB340" s="66"/>
      <c r="AC340" s="66"/>
      <c r="AD340" s="66"/>
      <c r="AE340" s="66"/>
      <c r="AF340" s="66"/>
      <c r="AG340" s="66"/>
      <c r="AH340" s="66"/>
      <c r="AI340" s="66"/>
    </row>
    <row r="341" spans="1:35" x14ac:dyDescent="0.2">
      <c r="A341" s="66"/>
      <c r="B341" s="66"/>
      <c r="C341" s="66"/>
      <c r="D341" s="66"/>
      <c r="E341" s="66"/>
      <c r="F341" s="66"/>
      <c r="G341" s="66"/>
      <c r="H341" s="66"/>
      <c r="I341" s="66"/>
      <c r="J341" s="66"/>
      <c r="K341" s="66"/>
      <c r="L341" s="66"/>
      <c r="M341" s="66"/>
      <c r="N341" s="66"/>
      <c r="O341" s="66"/>
      <c r="P341" s="66"/>
      <c r="Q341" s="66"/>
      <c r="R341" s="66"/>
      <c r="S341" s="66"/>
      <c r="T341" s="66"/>
      <c r="U341" s="66"/>
      <c r="V341" s="66"/>
      <c r="W341" s="66"/>
      <c r="X341" s="66"/>
      <c r="Y341" s="66"/>
      <c r="Z341" s="66"/>
      <c r="AA341" s="66"/>
      <c r="AB341" s="66"/>
      <c r="AC341" s="66"/>
      <c r="AD341" s="66"/>
      <c r="AE341" s="66"/>
      <c r="AF341" s="66"/>
      <c r="AG341" s="66"/>
      <c r="AH341" s="66"/>
      <c r="AI341" s="66"/>
    </row>
    <row r="342" spans="1:35" x14ac:dyDescent="0.2">
      <c r="A342" s="66"/>
      <c r="B342" s="66"/>
      <c r="C342" s="66"/>
      <c r="D342" s="66"/>
      <c r="E342" s="66"/>
      <c r="F342" s="66"/>
      <c r="G342" s="66"/>
      <c r="H342" s="66"/>
      <c r="I342" s="66"/>
      <c r="J342" s="66"/>
      <c r="K342" s="66"/>
      <c r="L342" s="66"/>
      <c r="M342" s="66"/>
      <c r="N342" s="66"/>
      <c r="O342" s="66"/>
      <c r="P342" s="66"/>
      <c r="Q342" s="66"/>
      <c r="R342" s="66"/>
      <c r="S342" s="66"/>
      <c r="T342" s="66"/>
      <c r="U342" s="66"/>
      <c r="V342" s="66"/>
      <c r="W342" s="66"/>
      <c r="X342" s="66"/>
      <c r="Y342" s="66"/>
      <c r="Z342" s="66"/>
      <c r="AA342" s="66"/>
      <c r="AB342" s="66"/>
      <c r="AC342" s="66"/>
      <c r="AD342" s="66"/>
      <c r="AE342" s="66"/>
      <c r="AF342" s="66"/>
      <c r="AG342" s="66"/>
      <c r="AH342" s="66"/>
      <c r="AI342" s="66"/>
    </row>
    <row r="343" spans="1:35" x14ac:dyDescent="0.2">
      <c r="A343" s="66"/>
      <c r="B343" s="66"/>
      <c r="C343" s="66"/>
      <c r="D343" s="66"/>
      <c r="E343" s="66"/>
      <c r="F343" s="66"/>
      <c r="G343" s="66"/>
      <c r="H343" s="66"/>
      <c r="I343" s="66"/>
      <c r="J343" s="66"/>
      <c r="K343" s="66"/>
      <c r="L343" s="66"/>
      <c r="M343" s="66"/>
      <c r="N343" s="66"/>
      <c r="O343" s="66"/>
      <c r="P343" s="66"/>
      <c r="Q343" s="66"/>
      <c r="R343" s="66"/>
      <c r="S343" s="66"/>
      <c r="T343" s="66"/>
      <c r="U343" s="66"/>
      <c r="V343" s="66"/>
      <c r="W343" s="66"/>
      <c r="X343" s="66"/>
      <c r="Y343" s="66"/>
      <c r="Z343" s="66"/>
      <c r="AA343" s="66"/>
      <c r="AB343" s="66"/>
      <c r="AC343" s="66"/>
      <c r="AD343" s="66"/>
      <c r="AE343" s="66"/>
      <c r="AF343" s="66"/>
      <c r="AG343" s="66"/>
      <c r="AH343" s="66"/>
      <c r="AI343" s="66"/>
    </row>
    <row r="344" spans="1:35" x14ac:dyDescent="0.2">
      <c r="A344" s="66"/>
      <c r="B344" s="66"/>
      <c r="C344" s="66"/>
      <c r="D344" s="66"/>
      <c r="E344" s="66"/>
      <c r="F344" s="66"/>
      <c r="G344" s="66"/>
      <c r="H344" s="66"/>
      <c r="I344" s="66"/>
      <c r="J344" s="66"/>
      <c r="K344" s="66"/>
      <c r="L344" s="66"/>
      <c r="M344" s="66"/>
      <c r="N344" s="66"/>
      <c r="O344" s="66"/>
      <c r="P344" s="66"/>
      <c r="Q344" s="66"/>
      <c r="R344" s="66"/>
      <c r="S344" s="66"/>
      <c r="T344" s="66"/>
      <c r="U344" s="66"/>
      <c r="V344" s="66"/>
      <c r="W344" s="66"/>
      <c r="X344" s="66"/>
      <c r="Y344" s="66"/>
      <c r="Z344" s="66"/>
      <c r="AA344" s="66"/>
      <c r="AB344" s="66"/>
      <c r="AC344" s="66"/>
      <c r="AD344" s="66"/>
      <c r="AE344" s="66"/>
      <c r="AF344" s="66"/>
      <c r="AG344" s="66"/>
      <c r="AH344" s="66"/>
      <c r="AI344" s="66"/>
    </row>
    <row r="345" spans="1:35" x14ac:dyDescent="0.2">
      <c r="A345" s="66"/>
      <c r="B345" s="66"/>
      <c r="C345" s="66"/>
      <c r="D345" s="66"/>
      <c r="E345" s="66"/>
      <c r="F345" s="66"/>
      <c r="G345" s="66"/>
      <c r="H345" s="66"/>
      <c r="I345" s="66"/>
      <c r="J345" s="66"/>
      <c r="K345" s="66"/>
      <c r="L345" s="66"/>
      <c r="M345" s="66"/>
      <c r="N345" s="66"/>
      <c r="O345" s="66"/>
      <c r="P345" s="66"/>
      <c r="Q345" s="66"/>
      <c r="R345" s="66"/>
      <c r="S345" s="66"/>
      <c r="T345" s="66"/>
      <c r="U345" s="66"/>
      <c r="V345" s="66"/>
      <c r="W345" s="66"/>
      <c r="X345" s="66"/>
      <c r="Y345" s="66"/>
      <c r="Z345" s="66"/>
      <c r="AA345" s="66"/>
      <c r="AB345" s="66"/>
      <c r="AC345" s="66"/>
      <c r="AD345" s="66"/>
      <c r="AE345" s="66"/>
      <c r="AF345" s="66"/>
      <c r="AG345" s="66"/>
      <c r="AH345" s="66"/>
      <c r="AI345" s="66"/>
    </row>
    <row r="346" spans="1:35" x14ac:dyDescent="0.2">
      <c r="A346" s="66"/>
      <c r="B346" s="66"/>
      <c r="C346" s="66"/>
      <c r="D346" s="66"/>
      <c r="E346" s="66"/>
      <c r="F346" s="66"/>
      <c r="G346" s="66"/>
      <c r="H346" s="66"/>
      <c r="I346" s="66"/>
      <c r="J346" s="66"/>
      <c r="K346" s="66"/>
      <c r="L346" s="66"/>
      <c r="M346" s="66"/>
      <c r="N346" s="66"/>
      <c r="O346" s="66"/>
      <c r="P346" s="66"/>
      <c r="Q346" s="66"/>
      <c r="R346" s="66"/>
      <c r="S346" s="66"/>
      <c r="T346" s="66"/>
      <c r="U346" s="66"/>
      <c r="V346" s="66"/>
      <c r="W346" s="66"/>
      <c r="X346" s="66"/>
      <c r="Y346" s="66"/>
      <c r="Z346" s="66"/>
      <c r="AA346" s="66"/>
      <c r="AB346" s="66"/>
      <c r="AC346" s="66"/>
      <c r="AD346" s="66"/>
      <c r="AE346" s="66"/>
      <c r="AF346" s="66"/>
      <c r="AG346" s="66"/>
      <c r="AH346" s="66"/>
      <c r="AI346" s="66"/>
    </row>
    <row r="347" spans="1:35" x14ac:dyDescent="0.2">
      <c r="A347" s="66"/>
      <c r="B347" s="66"/>
      <c r="C347" s="66"/>
      <c r="D347" s="66"/>
      <c r="E347" s="66"/>
      <c r="F347" s="66"/>
      <c r="G347" s="66"/>
      <c r="H347" s="66"/>
      <c r="I347" s="66"/>
      <c r="J347" s="66"/>
      <c r="K347" s="66"/>
      <c r="L347" s="66"/>
      <c r="M347" s="66"/>
      <c r="N347" s="66"/>
      <c r="O347" s="66"/>
      <c r="P347" s="66"/>
      <c r="Q347" s="66"/>
      <c r="R347" s="66"/>
      <c r="S347" s="66"/>
      <c r="T347" s="66"/>
      <c r="U347" s="66"/>
      <c r="V347" s="66"/>
      <c r="W347" s="66"/>
      <c r="X347" s="66"/>
      <c r="Y347" s="66"/>
      <c r="Z347" s="66"/>
      <c r="AA347" s="66"/>
      <c r="AB347" s="66"/>
      <c r="AC347" s="66"/>
      <c r="AD347" s="66"/>
      <c r="AE347" s="66"/>
      <c r="AF347" s="66"/>
      <c r="AG347" s="66"/>
      <c r="AH347" s="66"/>
      <c r="AI347" s="66"/>
    </row>
    <row r="348" spans="1:35" x14ac:dyDescent="0.2">
      <c r="A348" s="66"/>
      <c r="B348" s="66"/>
      <c r="C348" s="66"/>
      <c r="D348" s="66"/>
      <c r="E348" s="66"/>
      <c r="F348" s="66"/>
      <c r="G348" s="66"/>
      <c r="H348" s="66"/>
      <c r="I348" s="66"/>
      <c r="J348" s="66"/>
      <c r="K348" s="66"/>
      <c r="L348" s="66"/>
      <c r="M348" s="66"/>
      <c r="N348" s="66"/>
      <c r="O348" s="66"/>
      <c r="P348" s="66"/>
      <c r="Q348" s="66"/>
      <c r="R348" s="66"/>
      <c r="S348" s="66"/>
      <c r="T348" s="66"/>
      <c r="U348" s="66"/>
      <c r="V348" s="66"/>
      <c r="W348" s="66"/>
      <c r="X348" s="66"/>
      <c r="Y348" s="66"/>
      <c r="Z348" s="66"/>
      <c r="AA348" s="66"/>
      <c r="AB348" s="66"/>
      <c r="AC348" s="66"/>
      <c r="AD348" s="66"/>
      <c r="AE348" s="66"/>
      <c r="AF348" s="66"/>
      <c r="AG348" s="66"/>
      <c r="AH348" s="66"/>
      <c r="AI348" s="66"/>
    </row>
    <row r="349" spans="1:35" x14ac:dyDescent="0.2">
      <c r="A349" s="66"/>
      <c r="B349" s="66"/>
      <c r="C349" s="66"/>
      <c r="D349" s="66"/>
      <c r="E349" s="66"/>
      <c r="F349" s="66"/>
      <c r="G349" s="66"/>
      <c r="H349" s="66"/>
      <c r="I349" s="66"/>
      <c r="J349" s="66"/>
      <c r="K349" s="66"/>
      <c r="L349" s="66"/>
      <c r="M349" s="66"/>
      <c r="N349" s="66"/>
      <c r="O349" s="66"/>
      <c r="P349" s="66"/>
      <c r="Q349" s="66"/>
      <c r="R349" s="66"/>
      <c r="S349" s="66"/>
      <c r="T349" s="66"/>
      <c r="U349" s="66"/>
      <c r="V349" s="66"/>
      <c r="W349" s="66"/>
      <c r="X349" s="66"/>
      <c r="Y349" s="66"/>
      <c r="Z349" s="66"/>
      <c r="AA349" s="66"/>
      <c r="AB349" s="66"/>
      <c r="AC349" s="66"/>
      <c r="AD349" s="66"/>
      <c r="AE349" s="66"/>
      <c r="AF349" s="66"/>
      <c r="AG349" s="66"/>
      <c r="AH349" s="66"/>
      <c r="AI349" s="66"/>
    </row>
    <row r="350" spans="1:35" x14ac:dyDescent="0.2">
      <c r="A350" s="66"/>
      <c r="B350" s="66"/>
      <c r="C350" s="66"/>
      <c r="D350" s="66"/>
      <c r="E350" s="66"/>
      <c r="F350" s="66"/>
      <c r="G350" s="66"/>
      <c r="H350" s="66"/>
      <c r="I350" s="66"/>
      <c r="J350" s="66"/>
      <c r="K350" s="66"/>
      <c r="L350" s="66"/>
      <c r="M350" s="66"/>
      <c r="N350" s="66"/>
      <c r="O350" s="66"/>
      <c r="P350" s="66"/>
      <c r="Q350" s="66"/>
      <c r="R350" s="66"/>
      <c r="S350" s="66"/>
      <c r="T350" s="66"/>
      <c r="U350" s="66"/>
      <c r="V350" s="66"/>
      <c r="W350" s="66"/>
      <c r="X350" s="66"/>
      <c r="Y350" s="66"/>
      <c r="Z350" s="66"/>
      <c r="AA350" s="66"/>
      <c r="AB350" s="66"/>
      <c r="AC350" s="66"/>
      <c r="AD350" s="66"/>
      <c r="AE350" s="66"/>
      <c r="AF350" s="66"/>
      <c r="AG350" s="66"/>
      <c r="AH350" s="66"/>
      <c r="AI350" s="66"/>
    </row>
    <row r="351" spans="1:35" x14ac:dyDescent="0.2">
      <c r="A351" s="66"/>
      <c r="B351" s="66"/>
      <c r="C351" s="66"/>
      <c r="D351" s="66"/>
      <c r="E351" s="66"/>
      <c r="F351" s="66"/>
      <c r="G351" s="66"/>
      <c r="H351" s="66"/>
      <c r="I351" s="66"/>
      <c r="J351" s="66"/>
      <c r="K351" s="66"/>
      <c r="L351" s="66"/>
      <c r="M351" s="66"/>
      <c r="N351" s="66"/>
      <c r="O351" s="66"/>
      <c r="P351" s="66"/>
      <c r="Q351" s="66"/>
      <c r="R351" s="66"/>
      <c r="S351" s="66"/>
      <c r="T351" s="66"/>
      <c r="U351" s="66"/>
      <c r="V351" s="66"/>
      <c r="W351" s="66"/>
      <c r="X351" s="66"/>
      <c r="Y351" s="66"/>
      <c r="Z351" s="66"/>
      <c r="AA351" s="66"/>
      <c r="AB351" s="66"/>
      <c r="AC351" s="66"/>
      <c r="AD351" s="66"/>
      <c r="AE351" s="66"/>
      <c r="AF351" s="66"/>
      <c r="AG351" s="66"/>
      <c r="AH351" s="66"/>
      <c r="AI351" s="66"/>
    </row>
    <row r="352" spans="1:35" x14ac:dyDescent="0.2">
      <c r="A352" s="66"/>
      <c r="B352" s="66"/>
      <c r="C352" s="66"/>
      <c r="D352" s="66"/>
      <c r="E352" s="66"/>
      <c r="F352" s="66"/>
      <c r="G352" s="66"/>
      <c r="H352" s="66"/>
      <c r="I352" s="66"/>
      <c r="J352" s="66"/>
      <c r="K352" s="66"/>
      <c r="L352" s="66"/>
      <c r="M352" s="66"/>
      <c r="N352" s="66"/>
      <c r="O352" s="66"/>
      <c r="P352" s="66"/>
      <c r="Q352" s="66"/>
      <c r="R352" s="66"/>
      <c r="S352" s="66"/>
      <c r="T352" s="66"/>
      <c r="U352" s="66"/>
      <c r="V352" s="66"/>
      <c r="W352" s="66"/>
      <c r="X352" s="66"/>
      <c r="Y352" s="66"/>
      <c r="Z352" s="66"/>
      <c r="AA352" s="66"/>
      <c r="AB352" s="66"/>
      <c r="AC352" s="66"/>
      <c r="AD352" s="66"/>
      <c r="AE352" s="66"/>
      <c r="AF352" s="66"/>
      <c r="AG352" s="66"/>
      <c r="AH352" s="66"/>
      <c r="AI352" s="66"/>
    </row>
    <row r="353" spans="1:35" x14ac:dyDescent="0.2">
      <c r="A353" s="66"/>
      <c r="B353" s="66"/>
      <c r="C353" s="66"/>
      <c r="D353" s="66"/>
      <c r="E353" s="66"/>
      <c r="F353" s="66"/>
      <c r="G353" s="66"/>
      <c r="H353" s="66"/>
      <c r="I353" s="66"/>
      <c r="J353" s="66"/>
      <c r="K353" s="66"/>
      <c r="L353" s="66"/>
      <c r="M353" s="66"/>
      <c r="N353" s="66"/>
      <c r="O353" s="66"/>
      <c r="P353" s="66"/>
      <c r="Q353" s="66"/>
      <c r="R353" s="66"/>
      <c r="S353" s="66"/>
      <c r="T353" s="66"/>
      <c r="U353" s="66"/>
      <c r="V353" s="66"/>
      <c r="W353" s="66"/>
      <c r="X353" s="66"/>
      <c r="Y353" s="66"/>
      <c r="Z353" s="66"/>
      <c r="AA353" s="66"/>
      <c r="AB353" s="66"/>
      <c r="AC353" s="66"/>
      <c r="AD353" s="66"/>
      <c r="AE353" s="66"/>
      <c r="AF353" s="66"/>
      <c r="AG353" s="66"/>
      <c r="AH353" s="66"/>
      <c r="AI353" s="66"/>
    </row>
    <row r="354" spans="1:35" x14ac:dyDescent="0.2">
      <c r="A354" s="66"/>
      <c r="B354" s="66"/>
      <c r="C354" s="66"/>
      <c r="D354" s="66"/>
      <c r="E354" s="66"/>
      <c r="F354" s="66"/>
      <c r="G354" s="66"/>
      <c r="H354" s="66"/>
      <c r="I354" s="66"/>
      <c r="J354" s="66"/>
      <c r="K354" s="66"/>
      <c r="L354" s="66"/>
      <c r="M354" s="66"/>
      <c r="N354" s="66"/>
      <c r="O354" s="66"/>
      <c r="P354" s="66"/>
      <c r="Q354" s="66"/>
      <c r="R354" s="66"/>
      <c r="S354" s="66"/>
      <c r="T354" s="66"/>
      <c r="U354" s="66"/>
      <c r="V354" s="66"/>
      <c r="W354" s="66"/>
      <c r="X354" s="66"/>
      <c r="Y354" s="66"/>
      <c r="Z354" s="66"/>
      <c r="AA354" s="66"/>
      <c r="AB354" s="66"/>
      <c r="AC354" s="66"/>
      <c r="AD354" s="66"/>
      <c r="AE354" s="66"/>
      <c r="AF354" s="66"/>
      <c r="AG354" s="66"/>
      <c r="AH354" s="66"/>
      <c r="AI354" s="66"/>
    </row>
    <row r="355" spans="1:35" x14ac:dyDescent="0.2">
      <c r="A355" s="66"/>
      <c r="B355" s="66"/>
      <c r="C355" s="66"/>
      <c r="D355" s="66"/>
      <c r="E355" s="66"/>
      <c r="F355" s="66"/>
      <c r="G355" s="66"/>
      <c r="H355" s="66"/>
      <c r="I355" s="66"/>
      <c r="J355" s="66"/>
      <c r="K355" s="66"/>
      <c r="L355" s="66"/>
      <c r="M355" s="66"/>
      <c r="N355" s="66"/>
      <c r="O355" s="66"/>
      <c r="P355" s="66"/>
      <c r="Q355" s="66"/>
      <c r="R355" s="66"/>
      <c r="S355" s="66"/>
      <c r="T355" s="66"/>
      <c r="U355" s="66"/>
      <c r="V355" s="66"/>
      <c r="W355" s="66"/>
      <c r="X355" s="66"/>
      <c r="Y355" s="66"/>
      <c r="Z355" s="66"/>
      <c r="AA355" s="66"/>
      <c r="AB355" s="66"/>
      <c r="AC355" s="66"/>
      <c r="AD355" s="66"/>
      <c r="AE355" s="66"/>
      <c r="AF355" s="66"/>
      <c r="AG355" s="66"/>
      <c r="AH355" s="66"/>
      <c r="AI355" s="66"/>
    </row>
    <row r="356" spans="1:35" x14ac:dyDescent="0.2">
      <c r="A356" s="66"/>
      <c r="B356" s="66"/>
      <c r="C356" s="66"/>
      <c r="D356" s="66"/>
      <c r="E356" s="66"/>
      <c r="F356" s="66"/>
      <c r="G356" s="66"/>
      <c r="H356" s="66"/>
      <c r="I356" s="66"/>
      <c r="J356" s="66"/>
      <c r="K356" s="66"/>
      <c r="L356" s="66"/>
      <c r="M356" s="66"/>
      <c r="N356" s="66"/>
      <c r="O356" s="66"/>
      <c r="P356" s="66"/>
      <c r="Q356" s="66"/>
      <c r="R356" s="66"/>
      <c r="S356" s="66"/>
      <c r="T356" s="66"/>
      <c r="U356" s="66"/>
      <c r="V356" s="66"/>
      <c r="W356" s="66"/>
      <c r="X356" s="66"/>
      <c r="Y356" s="66"/>
      <c r="Z356" s="66"/>
      <c r="AA356" s="66"/>
      <c r="AB356" s="66"/>
      <c r="AC356" s="66"/>
      <c r="AD356" s="66"/>
      <c r="AE356" s="66"/>
      <c r="AF356" s="66"/>
      <c r="AG356" s="66"/>
      <c r="AH356" s="66"/>
      <c r="AI356" s="66"/>
    </row>
    <row r="357" spans="1:35" x14ac:dyDescent="0.2">
      <c r="A357" s="66"/>
      <c r="B357" s="66"/>
      <c r="C357" s="66"/>
      <c r="D357" s="66"/>
      <c r="E357" s="66"/>
      <c r="F357" s="66"/>
      <c r="G357" s="66"/>
      <c r="H357" s="66"/>
      <c r="I357" s="66"/>
      <c r="J357" s="66"/>
      <c r="K357" s="66"/>
      <c r="L357" s="66"/>
      <c r="M357" s="66"/>
      <c r="N357" s="66"/>
      <c r="O357" s="66"/>
      <c r="P357" s="66"/>
      <c r="Q357" s="66"/>
      <c r="R357" s="66"/>
      <c r="S357" s="66"/>
      <c r="T357" s="66"/>
      <c r="U357" s="66"/>
      <c r="V357" s="66"/>
      <c r="W357" s="66"/>
      <c r="X357" s="66"/>
      <c r="Y357" s="66"/>
      <c r="Z357" s="66"/>
      <c r="AA357" s="66"/>
      <c r="AB357" s="66"/>
      <c r="AC357" s="66"/>
      <c r="AD357" s="66"/>
      <c r="AE357" s="66"/>
      <c r="AF357" s="66"/>
      <c r="AG357" s="66"/>
      <c r="AH357" s="66"/>
      <c r="AI357" s="66"/>
    </row>
    <row r="358" spans="1:35" x14ac:dyDescent="0.2">
      <c r="A358" s="66"/>
      <c r="B358" s="66"/>
      <c r="C358" s="66"/>
      <c r="D358" s="66"/>
      <c r="E358" s="66"/>
      <c r="F358" s="66"/>
      <c r="G358" s="66"/>
      <c r="H358" s="66"/>
      <c r="I358" s="66"/>
      <c r="J358" s="66"/>
      <c r="K358" s="66"/>
      <c r="L358" s="66"/>
      <c r="M358" s="66"/>
      <c r="N358" s="66"/>
      <c r="O358" s="66"/>
      <c r="P358" s="66"/>
      <c r="Q358" s="66"/>
      <c r="R358" s="66"/>
      <c r="S358" s="66"/>
      <c r="T358" s="66"/>
      <c r="U358" s="66"/>
      <c r="V358" s="66"/>
      <c r="W358" s="66"/>
      <c r="X358" s="66"/>
      <c r="Y358" s="66"/>
      <c r="Z358" s="66"/>
      <c r="AA358" s="66"/>
      <c r="AB358" s="66"/>
      <c r="AC358" s="66"/>
      <c r="AD358" s="66"/>
      <c r="AE358" s="66"/>
      <c r="AF358" s="66"/>
      <c r="AG358" s="66"/>
      <c r="AH358" s="66"/>
      <c r="AI358" s="66"/>
    </row>
    <row r="359" spans="1:35" x14ac:dyDescent="0.2">
      <c r="A359" s="66"/>
      <c r="B359" s="66"/>
      <c r="C359" s="66"/>
      <c r="D359" s="66"/>
      <c r="E359" s="66"/>
      <c r="F359" s="66"/>
      <c r="G359" s="66"/>
      <c r="H359" s="66"/>
      <c r="I359" s="66"/>
      <c r="J359" s="66"/>
      <c r="K359" s="66"/>
      <c r="L359" s="66"/>
      <c r="M359" s="66"/>
      <c r="N359" s="66"/>
      <c r="O359" s="66"/>
      <c r="P359" s="66"/>
      <c r="Q359" s="66"/>
      <c r="R359" s="66"/>
      <c r="S359" s="66"/>
      <c r="T359" s="66"/>
      <c r="U359" s="66"/>
      <c r="V359" s="66"/>
      <c r="W359" s="66"/>
      <c r="X359" s="66"/>
      <c r="Y359" s="66"/>
      <c r="Z359" s="66"/>
      <c r="AA359" s="66"/>
      <c r="AB359" s="66"/>
      <c r="AC359" s="66"/>
      <c r="AD359" s="66"/>
      <c r="AE359" s="66"/>
      <c r="AF359" s="66"/>
      <c r="AG359" s="66"/>
      <c r="AH359" s="66"/>
      <c r="AI359" s="66"/>
    </row>
    <row r="360" spans="1:35" x14ac:dyDescent="0.2">
      <c r="A360" s="66"/>
      <c r="B360" s="66"/>
      <c r="C360" s="66"/>
      <c r="D360" s="66"/>
      <c r="E360" s="66"/>
      <c r="F360" s="66"/>
      <c r="G360" s="66"/>
      <c r="H360" s="66"/>
      <c r="I360" s="66"/>
      <c r="J360" s="66"/>
      <c r="K360" s="66"/>
      <c r="L360" s="66"/>
      <c r="M360" s="66"/>
      <c r="N360" s="66"/>
      <c r="O360" s="66"/>
      <c r="P360" s="66"/>
      <c r="Q360" s="66"/>
      <c r="R360" s="66"/>
      <c r="S360" s="66"/>
      <c r="T360" s="66"/>
      <c r="U360" s="66"/>
      <c r="V360" s="66"/>
      <c r="W360" s="66"/>
      <c r="X360" s="66"/>
      <c r="Y360" s="66"/>
      <c r="Z360" s="66"/>
      <c r="AA360" s="66"/>
      <c r="AB360" s="66"/>
      <c r="AC360" s="66"/>
      <c r="AD360" s="66"/>
      <c r="AE360" s="66"/>
      <c r="AF360" s="66"/>
      <c r="AG360" s="66"/>
      <c r="AH360" s="66"/>
      <c r="AI360" s="66"/>
    </row>
    <row r="361" spans="1:35" x14ac:dyDescent="0.2">
      <c r="A361" s="66"/>
      <c r="B361" s="66"/>
      <c r="C361" s="66"/>
      <c r="D361" s="66"/>
      <c r="E361" s="66"/>
      <c r="F361" s="66"/>
      <c r="G361" s="66"/>
      <c r="H361" s="66"/>
      <c r="I361" s="66"/>
      <c r="J361" s="66"/>
      <c r="K361" s="66"/>
      <c r="L361" s="66"/>
      <c r="M361" s="66"/>
      <c r="N361" s="66"/>
      <c r="O361" s="66"/>
      <c r="P361" s="66"/>
      <c r="Q361" s="66"/>
      <c r="R361" s="66"/>
      <c r="S361" s="66"/>
      <c r="T361" s="66"/>
      <c r="U361" s="66"/>
      <c r="V361" s="66"/>
      <c r="W361" s="66"/>
      <c r="X361" s="66"/>
      <c r="Y361" s="66"/>
      <c r="Z361" s="66"/>
      <c r="AA361" s="66"/>
      <c r="AB361" s="66"/>
      <c r="AC361" s="66"/>
      <c r="AD361" s="66"/>
      <c r="AE361" s="66"/>
      <c r="AF361" s="66"/>
      <c r="AG361" s="66"/>
      <c r="AH361" s="66"/>
      <c r="AI361" s="66"/>
    </row>
    <row r="362" spans="1:35" x14ac:dyDescent="0.2">
      <c r="A362" s="66"/>
      <c r="B362" s="66"/>
      <c r="C362" s="66"/>
      <c r="D362" s="66"/>
      <c r="E362" s="66"/>
      <c r="F362" s="66"/>
      <c r="G362" s="66"/>
      <c r="H362" s="66"/>
      <c r="I362" s="66"/>
      <c r="J362" s="66"/>
      <c r="K362" s="66"/>
      <c r="L362" s="66"/>
      <c r="M362" s="66"/>
      <c r="N362" s="66"/>
      <c r="O362" s="66"/>
      <c r="P362" s="66"/>
      <c r="Q362" s="66"/>
      <c r="R362" s="66"/>
      <c r="S362" s="66"/>
      <c r="T362" s="66"/>
      <c r="U362" s="66"/>
      <c r="V362" s="66"/>
      <c r="W362" s="66"/>
      <c r="X362" s="66"/>
      <c r="Y362" s="66"/>
      <c r="Z362" s="66"/>
      <c r="AA362" s="66"/>
      <c r="AB362" s="66"/>
      <c r="AC362" s="66"/>
      <c r="AD362" s="66"/>
      <c r="AE362" s="66"/>
      <c r="AF362" s="66"/>
      <c r="AG362" s="66"/>
      <c r="AH362" s="66"/>
      <c r="AI362" s="66"/>
    </row>
    <row r="363" spans="1:35" x14ac:dyDescent="0.2">
      <c r="A363" s="66"/>
      <c r="B363" s="66"/>
      <c r="C363" s="66"/>
      <c r="D363" s="66"/>
      <c r="E363" s="66"/>
      <c r="F363" s="66"/>
      <c r="G363" s="66"/>
      <c r="H363" s="66"/>
      <c r="I363" s="66"/>
      <c r="J363" s="66"/>
      <c r="K363" s="66"/>
      <c r="L363" s="66"/>
      <c r="M363" s="66"/>
      <c r="N363" s="66"/>
      <c r="O363" s="66"/>
      <c r="P363" s="66"/>
      <c r="Q363" s="66"/>
      <c r="R363" s="66"/>
      <c r="S363" s="66"/>
      <c r="T363" s="66"/>
      <c r="U363" s="66"/>
      <c r="V363" s="66"/>
      <c r="W363" s="66"/>
      <c r="X363" s="66"/>
      <c r="Y363" s="66"/>
      <c r="Z363" s="66"/>
      <c r="AA363" s="66"/>
      <c r="AB363" s="66"/>
      <c r="AC363" s="66"/>
      <c r="AD363" s="66"/>
      <c r="AE363" s="66"/>
      <c r="AF363" s="66"/>
      <c r="AG363" s="66"/>
      <c r="AH363" s="66"/>
      <c r="AI363" s="66"/>
    </row>
  </sheetData>
  <mergeCells count="34">
    <mergeCell ref="A40:AI40"/>
    <mergeCell ref="A41:AI41"/>
    <mergeCell ref="B29:C29"/>
    <mergeCell ref="B31:C31"/>
    <mergeCell ref="B34:C34"/>
    <mergeCell ref="A38:R38"/>
    <mergeCell ref="S38:AI38"/>
    <mergeCell ref="A39:R39"/>
    <mergeCell ref="S39:AI39"/>
    <mergeCell ref="A21:AI21"/>
    <mergeCell ref="A22:AI22"/>
    <mergeCell ref="A23:AI23"/>
    <mergeCell ref="A25:AI25"/>
    <mergeCell ref="B26:C26"/>
    <mergeCell ref="F26:S26"/>
    <mergeCell ref="T26:AI26"/>
    <mergeCell ref="A20:AI20"/>
    <mergeCell ref="A13:AI13"/>
    <mergeCell ref="A14:AI14"/>
    <mergeCell ref="A15:AI15"/>
    <mergeCell ref="A16:S16"/>
    <mergeCell ref="T16:X16"/>
    <mergeCell ref="Y16:AI16"/>
    <mergeCell ref="A17:S17"/>
    <mergeCell ref="T17:X17"/>
    <mergeCell ref="Y17:AI17"/>
    <mergeCell ref="A18:AI18"/>
    <mergeCell ref="A19:AI19"/>
    <mergeCell ref="A12:AI12"/>
    <mergeCell ref="O2:AG2"/>
    <mergeCell ref="A4:AI4"/>
    <mergeCell ref="V6:AI6"/>
    <mergeCell ref="A10:R10"/>
    <mergeCell ref="S10:AI10"/>
  </mergeCells>
  <hyperlinks>
    <hyperlink ref="A21" r:id="rId1" xr:uid="{F85DAE7D-D0C7-46EA-8A6D-3B6363D90027}"/>
  </hyperlinks>
  <pageMargins left="0.7" right="0.7" top="0.75" bottom="0.75" header="0.3" footer="0.3"/>
  <pageSetup scale="97" orientation="portrait" r:id="rId2"/>
  <headerFooter>
    <oddHeader>&amp;LREDACTED – FOR PUBLIC INSPECTION&amp;RApproved by OMB
OMB Control Number 3060-1222
REVISION</oddHeader>
    <oddFooter>&amp;C1</oddFooter>
    <firstHeader>&amp;LREDACTED - FOR PUBLIC INSPECTION&amp;RApproved by OMB
OMB Control Number 3060-1222</firstHeader>
    <firstFooter>&amp;C1</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DEFCD4-6A9E-4599-A114-D3498C03C0EA}">
  <dimension ref="A2:AI7"/>
  <sheetViews>
    <sheetView view="pageLayout" zoomScaleNormal="100" zoomScaleSheetLayoutView="100" workbookViewId="0">
      <selection sqref="A1:AS1"/>
    </sheetView>
  </sheetViews>
  <sheetFormatPr defaultRowHeight="12.75" x14ac:dyDescent="0.2"/>
  <cols>
    <col min="1" max="35" width="2.5703125" customWidth="1"/>
    <col min="36" max="46" width="2.7109375" customWidth="1"/>
    <col min="257" max="291" width="2.5703125" customWidth="1"/>
    <col min="292" max="302" width="2.7109375" customWidth="1"/>
    <col min="513" max="547" width="2.5703125" customWidth="1"/>
    <col min="548" max="558" width="2.7109375" customWidth="1"/>
    <col min="769" max="803" width="2.5703125" customWidth="1"/>
    <col min="804" max="814" width="2.7109375" customWidth="1"/>
    <col min="1025" max="1059" width="2.5703125" customWidth="1"/>
    <col min="1060" max="1070" width="2.7109375" customWidth="1"/>
    <col min="1281" max="1315" width="2.5703125" customWidth="1"/>
    <col min="1316" max="1326" width="2.7109375" customWidth="1"/>
    <col min="1537" max="1571" width="2.5703125" customWidth="1"/>
    <col min="1572" max="1582" width="2.7109375" customWidth="1"/>
    <col min="1793" max="1827" width="2.5703125" customWidth="1"/>
    <col min="1828" max="1838" width="2.7109375" customWidth="1"/>
    <col min="2049" max="2083" width="2.5703125" customWidth="1"/>
    <col min="2084" max="2094" width="2.7109375" customWidth="1"/>
    <col min="2305" max="2339" width="2.5703125" customWidth="1"/>
    <col min="2340" max="2350" width="2.7109375" customWidth="1"/>
    <col min="2561" max="2595" width="2.5703125" customWidth="1"/>
    <col min="2596" max="2606" width="2.7109375" customWidth="1"/>
    <col min="2817" max="2851" width="2.5703125" customWidth="1"/>
    <col min="2852" max="2862" width="2.7109375" customWidth="1"/>
    <col min="3073" max="3107" width="2.5703125" customWidth="1"/>
    <col min="3108" max="3118" width="2.7109375" customWidth="1"/>
    <col min="3329" max="3363" width="2.5703125" customWidth="1"/>
    <col min="3364" max="3374" width="2.7109375" customWidth="1"/>
    <col min="3585" max="3619" width="2.5703125" customWidth="1"/>
    <col min="3620" max="3630" width="2.7109375" customWidth="1"/>
    <col min="3841" max="3875" width="2.5703125" customWidth="1"/>
    <col min="3876" max="3886" width="2.7109375" customWidth="1"/>
    <col min="4097" max="4131" width="2.5703125" customWidth="1"/>
    <col min="4132" max="4142" width="2.7109375" customWidth="1"/>
    <col min="4353" max="4387" width="2.5703125" customWidth="1"/>
    <col min="4388" max="4398" width="2.7109375" customWidth="1"/>
    <col min="4609" max="4643" width="2.5703125" customWidth="1"/>
    <col min="4644" max="4654" width="2.7109375" customWidth="1"/>
    <col min="4865" max="4899" width="2.5703125" customWidth="1"/>
    <col min="4900" max="4910" width="2.7109375" customWidth="1"/>
    <col min="5121" max="5155" width="2.5703125" customWidth="1"/>
    <col min="5156" max="5166" width="2.7109375" customWidth="1"/>
    <col min="5377" max="5411" width="2.5703125" customWidth="1"/>
    <col min="5412" max="5422" width="2.7109375" customWidth="1"/>
    <col min="5633" max="5667" width="2.5703125" customWidth="1"/>
    <col min="5668" max="5678" width="2.7109375" customWidth="1"/>
    <col min="5889" max="5923" width="2.5703125" customWidth="1"/>
    <col min="5924" max="5934" width="2.7109375" customWidth="1"/>
    <col min="6145" max="6179" width="2.5703125" customWidth="1"/>
    <col min="6180" max="6190" width="2.7109375" customWidth="1"/>
    <col min="6401" max="6435" width="2.5703125" customWidth="1"/>
    <col min="6436" max="6446" width="2.7109375" customWidth="1"/>
    <col min="6657" max="6691" width="2.5703125" customWidth="1"/>
    <col min="6692" max="6702" width="2.7109375" customWidth="1"/>
    <col min="6913" max="6947" width="2.5703125" customWidth="1"/>
    <col min="6948" max="6958" width="2.7109375" customWidth="1"/>
    <col min="7169" max="7203" width="2.5703125" customWidth="1"/>
    <col min="7204" max="7214" width="2.7109375" customWidth="1"/>
    <col min="7425" max="7459" width="2.5703125" customWidth="1"/>
    <col min="7460" max="7470" width="2.7109375" customWidth="1"/>
    <col min="7681" max="7715" width="2.5703125" customWidth="1"/>
    <col min="7716" max="7726" width="2.7109375" customWidth="1"/>
    <col min="7937" max="7971" width="2.5703125" customWidth="1"/>
    <col min="7972" max="7982" width="2.7109375" customWidth="1"/>
    <col min="8193" max="8227" width="2.5703125" customWidth="1"/>
    <col min="8228" max="8238" width="2.7109375" customWidth="1"/>
    <col min="8449" max="8483" width="2.5703125" customWidth="1"/>
    <col min="8484" max="8494" width="2.7109375" customWidth="1"/>
    <col min="8705" max="8739" width="2.5703125" customWidth="1"/>
    <col min="8740" max="8750" width="2.7109375" customWidth="1"/>
    <col min="8961" max="8995" width="2.5703125" customWidth="1"/>
    <col min="8996" max="9006" width="2.7109375" customWidth="1"/>
    <col min="9217" max="9251" width="2.5703125" customWidth="1"/>
    <col min="9252" max="9262" width="2.7109375" customWidth="1"/>
    <col min="9473" max="9507" width="2.5703125" customWidth="1"/>
    <col min="9508" max="9518" width="2.7109375" customWidth="1"/>
    <col min="9729" max="9763" width="2.5703125" customWidth="1"/>
    <col min="9764" max="9774" width="2.7109375" customWidth="1"/>
    <col min="9985" max="10019" width="2.5703125" customWidth="1"/>
    <col min="10020" max="10030" width="2.7109375" customWidth="1"/>
    <col min="10241" max="10275" width="2.5703125" customWidth="1"/>
    <col min="10276" max="10286" width="2.7109375" customWidth="1"/>
    <col min="10497" max="10531" width="2.5703125" customWidth="1"/>
    <col min="10532" max="10542" width="2.7109375" customWidth="1"/>
    <col min="10753" max="10787" width="2.5703125" customWidth="1"/>
    <col min="10788" max="10798" width="2.7109375" customWidth="1"/>
    <col min="11009" max="11043" width="2.5703125" customWidth="1"/>
    <col min="11044" max="11054" width="2.7109375" customWidth="1"/>
    <col min="11265" max="11299" width="2.5703125" customWidth="1"/>
    <col min="11300" max="11310" width="2.7109375" customWidth="1"/>
    <col min="11521" max="11555" width="2.5703125" customWidth="1"/>
    <col min="11556" max="11566" width="2.7109375" customWidth="1"/>
    <col min="11777" max="11811" width="2.5703125" customWidth="1"/>
    <col min="11812" max="11822" width="2.7109375" customWidth="1"/>
    <col min="12033" max="12067" width="2.5703125" customWidth="1"/>
    <col min="12068" max="12078" width="2.7109375" customWidth="1"/>
    <col min="12289" max="12323" width="2.5703125" customWidth="1"/>
    <col min="12324" max="12334" width="2.7109375" customWidth="1"/>
    <col min="12545" max="12579" width="2.5703125" customWidth="1"/>
    <col min="12580" max="12590" width="2.7109375" customWidth="1"/>
    <col min="12801" max="12835" width="2.5703125" customWidth="1"/>
    <col min="12836" max="12846" width="2.7109375" customWidth="1"/>
    <col min="13057" max="13091" width="2.5703125" customWidth="1"/>
    <col min="13092" max="13102" width="2.7109375" customWidth="1"/>
    <col min="13313" max="13347" width="2.5703125" customWidth="1"/>
    <col min="13348" max="13358" width="2.7109375" customWidth="1"/>
    <col min="13569" max="13603" width="2.5703125" customWidth="1"/>
    <col min="13604" max="13614" width="2.7109375" customWidth="1"/>
    <col min="13825" max="13859" width="2.5703125" customWidth="1"/>
    <col min="13860" max="13870" width="2.7109375" customWidth="1"/>
    <col min="14081" max="14115" width="2.5703125" customWidth="1"/>
    <col min="14116" max="14126" width="2.7109375" customWidth="1"/>
    <col min="14337" max="14371" width="2.5703125" customWidth="1"/>
    <col min="14372" max="14382" width="2.7109375" customWidth="1"/>
    <col min="14593" max="14627" width="2.5703125" customWidth="1"/>
    <col min="14628" max="14638" width="2.7109375" customWidth="1"/>
    <col min="14849" max="14883" width="2.5703125" customWidth="1"/>
    <col min="14884" max="14894" width="2.7109375" customWidth="1"/>
    <col min="15105" max="15139" width="2.5703125" customWidth="1"/>
    <col min="15140" max="15150" width="2.7109375" customWidth="1"/>
    <col min="15361" max="15395" width="2.5703125" customWidth="1"/>
    <col min="15396" max="15406" width="2.7109375" customWidth="1"/>
    <col min="15617" max="15651" width="2.5703125" customWidth="1"/>
    <col min="15652" max="15662" width="2.7109375" customWidth="1"/>
    <col min="15873" max="15907" width="2.5703125" customWidth="1"/>
    <col min="15908" max="15918" width="2.7109375" customWidth="1"/>
    <col min="16129" max="16163" width="2.5703125" customWidth="1"/>
    <col min="16164" max="16174" width="2.7109375" customWidth="1"/>
  </cols>
  <sheetData>
    <row r="2" spans="1:35" ht="15.75" x14ac:dyDescent="0.25">
      <c r="A2" s="150" t="s">
        <v>569</v>
      </c>
      <c r="B2" s="150"/>
      <c r="C2" s="150"/>
      <c r="D2" s="150"/>
      <c r="E2" s="150"/>
      <c r="F2" s="150"/>
      <c r="G2" s="150"/>
      <c r="H2" s="150"/>
      <c r="I2" s="150"/>
      <c r="J2" s="150"/>
      <c r="K2" s="150"/>
      <c r="L2" s="150"/>
      <c r="M2" s="150"/>
      <c r="N2" s="150"/>
      <c r="O2" s="150"/>
      <c r="P2" s="150"/>
      <c r="Q2" s="150"/>
      <c r="R2" s="150"/>
      <c r="S2" s="150"/>
      <c r="T2" s="150"/>
      <c r="U2" s="150"/>
      <c r="V2" s="150"/>
      <c r="W2" s="150"/>
      <c r="X2" s="150"/>
      <c r="Y2" s="150"/>
      <c r="Z2" s="150"/>
      <c r="AA2" s="150"/>
      <c r="AB2" s="150"/>
      <c r="AC2" s="150"/>
      <c r="AD2" s="150"/>
      <c r="AE2" s="150"/>
      <c r="AF2" s="150"/>
      <c r="AG2" s="150"/>
      <c r="AH2" s="150"/>
      <c r="AI2" s="150"/>
    </row>
    <row r="3" spans="1:35" x14ac:dyDescent="0.2">
      <c r="A3" s="66"/>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row>
    <row r="4" spans="1:35" ht="167.25" customHeight="1" x14ac:dyDescent="0.2">
      <c r="A4" s="104" t="s">
        <v>613</v>
      </c>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row>
    <row r="5" spans="1:35" x14ac:dyDescent="0.2">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row>
    <row r="6" spans="1:35" ht="30.75" customHeight="1" x14ac:dyDescent="0.2">
      <c r="A6" s="106" t="s">
        <v>614</v>
      </c>
      <c r="B6" s="107"/>
      <c r="C6" s="107"/>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7"/>
      <c r="AD6" s="107"/>
      <c r="AE6" s="107"/>
      <c r="AF6" s="107"/>
      <c r="AG6" s="107"/>
      <c r="AH6" s="107"/>
      <c r="AI6" s="107"/>
    </row>
    <row r="7" spans="1:35" x14ac:dyDescent="0.2">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row>
  </sheetData>
  <mergeCells count="3">
    <mergeCell ref="A2:AI2"/>
    <mergeCell ref="A4:AI4"/>
    <mergeCell ref="A6:AI6"/>
  </mergeCells>
  <pageMargins left="0.7" right="0.7" top="0.75" bottom="0.75" header="0.3" footer="0.3"/>
  <pageSetup orientation="portrait" r:id="rId1"/>
  <headerFooter>
    <oddHeader>&amp;LREDACTED – FOR PUBLIC INSPECTION&amp;RApproved by OMB
OMB Control Number 3060-1222</oddHeader>
    <oddFooter>&amp;C2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428C2-30E7-4F75-ABB7-A6290E6421CC}">
  <sheetPr>
    <tabColor theme="6" tint="0.59999389629810485"/>
  </sheetPr>
  <dimension ref="A1:AH258"/>
  <sheetViews>
    <sheetView view="pageLayout" zoomScaleNormal="100" zoomScaleSheetLayoutView="100" workbookViewId="0">
      <selection sqref="A1:AS1"/>
    </sheetView>
  </sheetViews>
  <sheetFormatPr defaultColWidth="8.140625" defaultRowHeight="12.75" x14ac:dyDescent="0.2"/>
  <cols>
    <col min="1" max="1" width="30.7109375" style="8" customWidth="1"/>
    <col min="2" max="2" width="12.42578125" bestFit="1" customWidth="1"/>
    <col min="3" max="3" width="11.140625" style="13" customWidth="1"/>
    <col min="4" max="8" width="30.7109375" style="8" customWidth="1"/>
    <col min="9" max="31" width="2.7109375" customWidth="1"/>
    <col min="32" max="32" width="3" customWidth="1"/>
    <col min="33" max="42" width="2.7109375" customWidth="1"/>
    <col min="43" max="46" width="2.5703125" customWidth="1"/>
    <col min="257" max="257" width="30.7109375" customWidth="1"/>
    <col min="258" max="258" width="12.42578125" bestFit="1" customWidth="1"/>
    <col min="259" max="259" width="11.140625" customWidth="1"/>
    <col min="260" max="264" width="30.7109375" customWidth="1"/>
    <col min="265" max="287" width="2.7109375" customWidth="1"/>
    <col min="288" max="288" width="3" customWidth="1"/>
    <col min="289" max="298" width="2.7109375" customWidth="1"/>
    <col min="299" max="302" width="2.5703125" customWidth="1"/>
    <col min="513" max="513" width="30.7109375" customWidth="1"/>
    <col min="514" max="514" width="12.42578125" bestFit="1" customWidth="1"/>
    <col min="515" max="515" width="11.140625" customWidth="1"/>
    <col min="516" max="520" width="30.7109375" customWidth="1"/>
    <col min="521" max="543" width="2.7109375" customWidth="1"/>
    <col min="544" max="544" width="3" customWidth="1"/>
    <col min="545" max="554" width="2.7109375" customWidth="1"/>
    <col min="555" max="558" width="2.5703125" customWidth="1"/>
    <col min="769" max="769" width="30.7109375" customWidth="1"/>
    <col min="770" max="770" width="12.42578125" bestFit="1" customWidth="1"/>
    <col min="771" max="771" width="11.140625" customWidth="1"/>
    <col min="772" max="776" width="30.7109375" customWidth="1"/>
    <col min="777" max="799" width="2.7109375" customWidth="1"/>
    <col min="800" max="800" width="3" customWidth="1"/>
    <col min="801" max="810" width="2.7109375" customWidth="1"/>
    <col min="811" max="814" width="2.5703125" customWidth="1"/>
    <col min="1025" max="1025" width="30.7109375" customWidth="1"/>
    <col min="1026" max="1026" width="12.42578125" bestFit="1" customWidth="1"/>
    <col min="1027" max="1027" width="11.140625" customWidth="1"/>
    <col min="1028" max="1032" width="30.7109375" customWidth="1"/>
    <col min="1033" max="1055" width="2.7109375" customWidth="1"/>
    <col min="1056" max="1056" width="3" customWidth="1"/>
    <col min="1057" max="1066" width="2.7109375" customWidth="1"/>
    <col min="1067" max="1070" width="2.5703125" customWidth="1"/>
    <col min="1281" max="1281" width="30.7109375" customWidth="1"/>
    <col min="1282" max="1282" width="12.42578125" bestFit="1" customWidth="1"/>
    <col min="1283" max="1283" width="11.140625" customWidth="1"/>
    <col min="1284" max="1288" width="30.7109375" customWidth="1"/>
    <col min="1289" max="1311" width="2.7109375" customWidth="1"/>
    <col min="1312" max="1312" width="3" customWidth="1"/>
    <col min="1313" max="1322" width="2.7109375" customWidth="1"/>
    <col min="1323" max="1326" width="2.5703125" customWidth="1"/>
    <col min="1537" max="1537" width="30.7109375" customWidth="1"/>
    <col min="1538" max="1538" width="12.42578125" bestFit="1" customWidth="1"/>
    <col min="1539" max="1539" width="11.140625" customWidth="1"/>
    <col min="1540" max="1544" width="30.7109375" customWidth="1"/>
    <col min="1545" max="1567" width="2.7109375" customWidth="1"/>
    <col min="1568" max="1568" width="3" customWidth="1"/>
    <col min="1569" max="1578" width="2.7109375" customWidth="1"/>
    <col min="1579" max="1582" width="2.5703125" customWidth="1"/>
    <col min="1793" max="1793" width="30.7109375" customWidth="1"/>
    <col min="1794" max="1794" width="12.42578125" bestFit="1" customWidth="1"/>
    <col min="1795" max="1795" width="11.140625" customWidth="1"/>
    <col min="1796" max="1800" width="30.7109375" customWidth="1"/>
    <col min="1801" max="1823" width="2.7109375" customWidth="1"/>
    <col min="1824" max="1824" width="3" customWidth="1"/>
    <col min="1825" max="1834" width="2.7109375" customWidth="1"/>
    <col min="1835" max="1838" width="2.5703125" customWidth="1"/>
    <col min="2049" max="2049" width="30.7109375" customWidth="1"/>
    <col min="2050" max="2050" width="12.42578125" bestFit="1" customWidth="1"/>
    <col min="2051" max="2051" width="11.140625" customWidth="1"/>
    <col min="2052" max="2056" width="30.7109375" customWidth="1"/>
    <col min="2057" max="2079" width="2.7109375" customWidth="1"/>
    <col min="2080" max="2080" width="3" customWidth="1"/>
    <col min="2081" max="2090" width="2.7109375" customWidth="1"/>
    <col min="2091" max="2094" width="2.5703125" customWidth="1"/>
    <col min="2305" max="2305" width="30.7109375" customWidth="1"/>
    <col min="2306" max="2306" width="12.42578125" bestFit="1" customWidth="1"/>
    <col min="2307" max="2307" width="11.140625" customWidth="1"/>
    <col min="2308" max="2312" width="30.7109375" customWidth="1"/>
    <col min="2313" max="2335" width="2.7109375" customWidth="1"/>
    <col min="2336" max="2336" width="3" customWidth="1"/>
    <col min="2337" max="2346" width="2.7109375" customWidth="1"/>
    <col min="2347" max="2350" width="2.5703125" customWidth="1"/>
    <col min="2561" max="2561" width="30.7109375" customWidth="1"/>
    <col min="2562" max="2562" width="12.42578125" bestFit="1" customWidth="1"/>
    <col min="2563" max="2563" width="11.140625" customWidth="1"/>
    <col min="2564" max="2568" width="30.7109375" customWidth="1"/>
    <col min="2569" max="2591" width="2.7109375" customWidth="1"/>
    <col min="2592" max="2592" width="3" customWidth="1"/>
    <col min="2593" max="2602" width="2.7109375" customWidth="1"/>
    <col min="2603" max="2606" width="2.5703125" customWidth="1"/>
    <col min="2817" max="2817" width="30.7109375" customWidth="1"/>
    <col min="2818" max="2818" width="12.42578125" bestFit="1" customWidth="1"/>
    <col min="2819" max="2819" width="11.140625" customWidth="1"/>
    <col min="2820" max="2824" width="30.7109375" customWidth="1"/>
    <col min="2825" max="2847" width="2.7109375" customWidth="1"/>
    <col min="2848" max="2848" width="3" customWidth="1"/>
    <col min="2849" max="2858" width="2.7109375" customWidth="1"/>
    <col min="2859" max="2862" width="2.5703125" customWidth="1"/>
    <col min="3073" max="3073" width="30.7109375" customWidth="1"/>
    <col min="3074" max="3074" width="12.42578125" bestFit="1" customWidth="1"/>
    <col min="3075" max="3075" width="11.140625" customWidth="1"/>
    <col min="3076" max="3080" width="30.7109375" customWidth="1"/>
    <col min="3081" max="3103" width="2.7109375" customWidth="1"/>
    <col min="3104" max="3104" width="3" customWidth="1"/>
    <col min="3105" max="3114" width="2.7109375" customWidth="1"/>
    <col min="3115" max="3118" width="2.5703125" customWidth="1"/>
    <col min="3329" max="3329" width="30.7109375" customWidth="1"/>
    <col min="3330" max="3330" width="12.42578125" bestFit="1" customWidth="1"/>
    <col min="3331" max="3331" width="11.140625" customWidth="1"/>
    <col min="3332" max="3336" width="30.7109375" customWidth="1"/>
    <col min="3337" max="3359" width="2.7109375" customWidth="1"/>
    <col min="3360" max="3360" width="3" customWidth="1"/>
    <col min="3361" max="3370" width="2.7109375" customWidth="1"/>
    <col min="3371" max="3374" width="2.5703125" customWidth="1"/>
    <col min="3585" max="3585" width="30.7109375" customWidth="1"/>
    <col min="3586" max="3586" width="12.42578125" bestFit="1" customWidth="1"/>
    <col min="3587" max="3587" width="11.140625" customWidth="1"/>
    <col min="3588" max="3592" width="30.7109375" customWidth="1"/>
    <col min="3593" max="3615" width="2.7109375" customWidth="1"/>
    <col min="3616" max="3616" width="3" customWidth="1"/>
    <col min="3617" max="3626" width="2.7109375" customWidth="1"/>
    <col min="3627" max="3630" width="2.5703125" customWidth="1"/>
    <col min="3841" max="3841" width="30.7109375" customWidth="1"/>
    <col min="3842" max="3842" width="12.42578125" bestFit="1" customWidth="1"/>
    <col min="3843" max="3843" width="11.140625" customWidth="1"/>
    <col min="3844" max="3848" width="30.7109375" customWidth="1"/>
    <col min="3849" max="3871" width="2.7109375" customWidth="1"/>
    <col min="3872" max="3872" width="3" customWidth="1"/>
    <col min="3873" max="3882" width="2.7109375" customWidth="1"/>
    <col min="3883" max="3886" width="2.5703125" customWidth="1"/>
    <col min="4097" max="4097" width="30.7109375" customWidth="1"/>
    <col min="4098" max="4098" width="12.42578125" bestFit="1" customWidth="1"/>
    <col min="4099" max="4099" width="11.140625" customWidth="1"/>
    <col min="4100" max="4104" width="30.7109375" customWidth="1"/>
    <col min="4105" max="4127" width="2.7109375" customWidth="1"/>
    <col min="4128" max="4128" width="3" customWidth="1"/>
    <col min="4129" max="4138" width="2.7109375" customWidth="1"/>
    <col min="4139" max="4142" width="2.5703125" customWidth="1"/>
    <col min="4353" max="4353" width="30.7109375" customWidth="1"/>
    <col min="4354" max="4354" width="12.42578125" bestFit="1" customWidth="1"/>
    <col min="4355" max="4355" width="11.140625" customWidth="1"/>
    <col min="4356" max="4360" width="30.7109375" customWidth="1"/>
    <col min="4361" max="4383" width="2.7109375" customWidth="1"/>
    <col min="4384" max="4384" width="3" customWidth="1"/>
    <col min="4385" max="4394" width="2.7109375" customWidth="1"/>
    <col min="4395" max="4398" width="2.5703125" customWidth="1"/>
    <col min="4609" max="4609" width="30.7109375" customWidth="1"/>
    <col min="4610" max="4610" width="12.42578125" bestFit="1" customWidth="1"/>
    <col min="4611" max="4611" width="11.140625" customWidth="1"/>
    <col min="4612" max="4616" width="30.7109375" customWidth="1"/>
    <col min="4617" max="4639" width="2.7109375" customWidth="1"/>
    <col min="4640" max="4640" width="3" customWidth="1"/>
    <col min="4641" max="4650" width="2.7109375" customWidth="1"/>
    <col min="4651" max="4654" width="2.5703125" customWidth="1"/>
    <col min="4865" max="4865" width="30.7109375" customWidth="1"/>
    <col min="4866" max="4866" width="12.42578125" bestFit="1" customWidth="1"/>
    <col min="4867" max="4867" width="11.140625" customWidth="1"/>
    <col min="4868" max="4872" width="30.7109375" customWidth="1"/>
    <col min="4873" max="4895" width="2.7109375" customWidth="1"/>
    <col min="4896" max="4896" width="3" customWidth="1"/>
    <col min="4897" max="4906" width="2.7109375" customWidth="1"/>
    <col min="4907" max="4910" width="2.5703125" customWidth="1"/>
    <col min="5121" max="5121" width="30.7109375" customWidth="1"/>
    <col min="5122" max="5122" width="12.42578125" bestFit="1" customWidth="1"/>
    <col min="5123" max="5123" width="11.140625" customWidth="1"/>
    <col min="5124" max="5128" width="30.7109375" customWidth="1"/>
    <col min="5129" max="5151" width="2.7109375" customWidth="1"/>
    <col min="5152" max="5152" width="3" customWidth="1"/>
    <col min="5153" max="5162" width="2.7109375" customWidth="1"/>
    <col min="5163" max="5166" width="2.5703125" customWidth="1"/>
    <col min="5377" max="5377" width="30.7109375" customWidth="1"/>
    <col min="5378" max="5378" width="12.42578125" bestFit="1" customWidth="1"/>
    <col min="5379" max="5379" width="11.140625" customWidth="1"/>
    <col min="5380" max="5384" width="30.7109375" customWidth="1"/>
    <col min="5385" max="5407" width="2.7109375" customWidth="1"/>
    <col min="5408" max="5408" width="3" customWidth="1"/>
    <col min="5409" max="5418" width="2.7109375" customWidth="1"/>
    <col min="5419" max="5422" width="2.5703125" customWidth="1"/>
    <col min="5633" max="5633" width="30.7109375" customWidth="1"/>
    <col min="5634" max="5634" width="12.42578125" bestFit="1" customWidth="1"/>
    <col min="5635" max="5635" width="11.140625" customWidth="1"/>
    <col min="5636" max="5640" width="30.7109375" customWidth="1"/>
    <col min="5641" max="5663" width="2.7109375" customWidth="1"/>
    <col min="5664" max="5664" width="3" customWidth="1"/>
    <col min="5665" max="5674" width="2.7109375" customWidth="1"/>
    <col min="5675" max="5678" width="2.5703125" customWidth="1"/>
    <col min="5889" max="5889" width="30.7109375" customWidth="1"/>
    <col min="5890" max="5890" width="12.42578125" bestFit="1" customWidth="1"/>
    <col min="5891" max="5891" width="11.140625" customWidth="1"/>
    <col min="5892" max="5896" width="30.7109375" customWidth="1"/>
    <col min="5897" max="5919" width="2.7109375" customWidth="1"/>
    <col min="5920" max="5920" width="3" customWidth="1"/>
    <col min="5921" max="5930" width="2.7109375" customWidth="1"/>
    <col min="5931" max="5934" width="2.5703125" customWidth="1"/>
    <col min="6145" max="6145" width="30.7109375" customWidth="1"/>
    <col min="6146" max="6146" width="12.42578125" bestFit="1" customWidth="1"/>
    <col min="6147" max="6147" width="11.140625" customWidth="1"/>
    <col min="6148" max="6152" width="30.7109375" customWidth="1"/>
    <col min="6153" max="6175" width="2.7109375" customWidth="1"/>
    <col min="6176" max="6176" width="3" customWidth="1"/>
    <col min="6177" max="6186" width="2.7109375" customWidth="1"/>
    <col min="6187" max="6190" width="2.5703125" customWidth="1"/>
    <col min="6401" max="6401" width="30.7109375" customWidth="1"/>
    <col min="6402" max="6402" width="12.42578125" bestFit="1" customWidth="1"/>
    <col min="6403" max="6403" width="11.140625" customWidth="1"/>
    <col min="6404" max="6408" width="30.7109375" customWidth="1"/>
    <col min="6409" max="6431" width="2.7109375" customWidth="1"/>
    <col min="6432" max="6432" width="3" customWidth="1"/>
    <col min="6433" max="6442" width="2.7109375" customWidth="1"/>
    <col min="6443" max="6446" width="2.5703125" customWidth="1"/>
    <col min="6657" max="6657" width="30.7109375" customWidth="1"/>
    <col min="6658" max="6658" width="12.42578125" bestFit="1" customWidth="1"/>
    <col min="6659" max="6659" width="11.140625" customWidth="1"/>
    <col min="6660" max="6664" width="30.7109375" customWidth="1"/>
    <col min="6665" max="6687" width="2.7109375" customWidth="1"/>
    <col min="6688" max="6688" width="3" customWidth="1"/>
    <col min="6689" max="6698" width="2.7109375" customWidth="1"/>
    <col min="6699" max="6702" width="2.5703125" customWidth="1"/>
    <col min="6913" max="6913" width="30.7109375" customWidth="1"/>
    <col min="6914" max="6914" width="12.42578125" bestFit="1" customWidth="1"/>
    <col min="6915" max="6915" width="11.140625" customWidth="1"/>
    <col min="6916" max="6920" width="30.7109375" customWidth="1"/>
    <col min="6921" max="6943" width="2.7109375" customWidth="1"/>
    <col min="6944" max="6944" width="3" customWidth="1"/>
    <col min="6945" max="6954" width="2.7109375" customWidth="1"/>
    <col min="6955" max="6958" width="2.5703125" customWidth="1"/>
    <col min="7169" max="7169" width="30.7109375" customWidth="1"/>
    <col min="7170" max="7170" width="12.42578125" bestFit="1" customWidth="1"/>
    <col min="7171" max="7171" width="11.140625" customWidth="1"/>
    <col min="7172" max="7176" width="30.7109375" customWidth="1"/>
    <col min="7177" max="7199" width="2.7109375" customWidth="1"/>
    <col min="7200" max="7200" width="3" customWidth="1"/>
    <col min="7201" max="7210" width="2.7109375" customWidth="1"/>
    <col min="7211" max="7214" width="2.5703125" customWidth="1"/>
    <col min="7425" max="7425" width="30.7109375" customWidth="1"/>
    <col min="7426" max="7426" width="12.42578125" bestFit="1" customWidth="1"/>
    <col min="7427" max="7427" width="11.140625" customWidth="1"/>
    <col min="7428" max="7432" width="30.7109375" customWidth="1"/>
    <col min="7433" max="7455" width="2.7109375" customWidth="1"/>
    <col min="7456" max="7456" width="3" customWidth="1"/>
    <col min="7457" max="7466" width="2.7109375" customWidth="1"/>
    <col min="7467" max="7470" width="2.5703125" customWidth="1"/>
    <col min="7681" max="7681" width="30.7109375" customWidth="1"/>
    <col min="7682" max="7682" width="12.42578125" bestFit="1" customWidth="1"/>
    <col min="7683" max="7683" width="11.140625" customWidth="1"/>
    <col min="7684" max="7688" width="30.7109375" customWidth="1"/>
    <col min="7689" max="7711" width="2.7109375" customWidth="1"/>
    <col min="7712" max="7712" width="3" customWidth="1"/>
    <col min="7713" max="7722" width="2.7109375" customWidth="1"/>
    <col min="7723" max="7726" width="2.5703125" customWidth="1"/>
    <col min="7937" max="7937" width="30.7109375" customWidth="1"/>
    <col min="7938" max="7938" width="12.42578125" bestFit="1" customWidth="1"/>
    <col min="7939" max="7939" width="11.140625" customWidth="1"/>
    <col min="7940" max="7944" width="30.7109375" customWidth="1"/>
    <col min="7945" max="7967" width="2.7109375" customWidth="1"/>
    <col min="7968" max="7968" width="3" customWidth="1"/>
    <col min="7969" max="7978" width="2.7109375" customWidth="1"/>
    <col min="7979" max="7982" width="2.5703125" customWidth="1"/>
    <col min="8193" max="8193" width="30.7109375" customWidth="1"/>
    <col min="8194" max="8194" width="12.42578125" bestFit="1" customWidth="1"/>
    <col min="8195" max="8195" width="11.140625" customWidth="1"/>
    <col min="8196" max="8200" width="30.7109375" customWidth="1"/>
    <col min="8201" max="8223" width="2.7109375" customWidth="1"/>
    <col min="8224" max="8224" width="3" customWidth="1"/>
    <col min="8225" max="8234" width="2.7109375" customWidth="1"/>
    <col min="8235" max="8238" width="2.5703125" customWidth="1"/>
    <col min="8449" max="8449" width="30.7109375" customWidth="1"/>
    <col min="8450" max="8450" width="12.42578125" bestFit="1" customWidth="1"/>
    <col min="8451" max="8451" width="11.140625" customWidth="1"/>
    <col min="8452" max="8456" width="30.7109375" customWidth="1"/>
    <col min="8457" max="8479" width="2.7109375" customWidth="1"/>
    <col min="8480" max="8480" width="3" customWidth="1"/>
    <col min="8481" max="8490" width="2.7109375" customWidth="1"/>
    <col min="8491" max="8494" width="2.5703125" customWidth="1"/>
    <col min="8705" max="8705" width="30.7109375" customWidth="1"/>
    <col min="8706" max="8706" width="12.42578125" bestFit="1" customWidth="1"/>
    <col min="8707" max="8707" width="11.140625" customWidth="1"/>
    <col min="8708" max="8712" width="30.7109375" customWidth="1"/>
    <col min="8713" max="8735" width="2.7109375" customWidth="1"/>
    <col min="8736" max="8736" width="3" customWidth="1"/>
    <col min="8737" max="8746" width="2.7109375" customWidth="1"/>
    <col min="8747" max="8750" width="2.5703125" customWidth="1"/>
    <col min="8961" max="8961" width="30.7109375" customWidth="1"/>
    <col min="8962" max="8962" width="12.42578125" bestFit="1" customWidth="1"/>
    <col min="8963" max="8963" width="11.140625" customWidth="1"/>
    <col min="8964" max="8968" width="30.7109375" customWidth="1"/>
    <col min="8969" max="8991" width="2.7109375" customWidth="1"/>
    <col min="8992" max="8992" width="3" customWidth="1"/>
    <col min="8993" max="9002" width="2.7109375" customWidth="1"/>
    <col min="9003" max="9006" width="2.5703125" customWidth="1"/>
    <col min="9217" max="9217" width="30.7109375" customWidth="1"/>
    <col min="9218" max="9218" width="12.42578125" bestFit="1" customWidth="1"/>
    <col min="9219" max="9219" width="11.140625" customWidth="1"/>
    <col min="9220" max="9224" width="30.7109375" customWidth="1"/>
    <col min="9225" max="9247" width="2.7109375" customWidth="1"/>
    <col min="9248" max="9248" width="3" customWidth="1"/>
    <col min="9249" max="9258" width="2.7109375" customWidth="1"/>
    <col min="9259" max="9262" width="2.5703125" customWidth="1"/>
    <col min="9473" max="9473" width="30.7109375" customWidth="1"/>
    <col min="9474" max="9474" width="12.42578125" bestFit="1" customWidth="1"/>
    <col min="9475" max="9475" width="11.140625" customWidth="1"/>
    <col min="9476" max="9480" width="30.7109375" customWidth="1"/>
    <col min="9481" max="9503" width="2.7109375" customWidth="1"/>
    <col min="9504" max="9504" width="3" customWidth="1"/>
    <col min="9505" max="9514" width="2.7109375" customWidth="1"/>
    <col min="9515" max="9518" width="2.5703125" customWidth="1"/>
    <col min="9729" max="9729" width="30.7109375" customWidth="1"/>
    <col min="9730" max="9730" width="12.42578125" bestFit="1" customWidth="1"/>
    <col min="9731" max="9731" width="11.140625" customWidth="1"/>
    <col min="9732" max="9736" width="30.7109375" customWidth="1"/>
    <col min="9737" max="9759" width="2.7109375" customWidth="1"/>
    <col min="9760" max="9760" width="3" customWidth="1"/>
    <col min="9761" max="9770" width="2.7109375" customWidth="1"/>
    <col min="9771" max="9774" width="2.5703125" customWidth="1"/>
    <col min="9985" max="9985" width="30.7109375" customWidth="1"/>
    <col min="9986" max="9986" width="12.42578125" bestFit="1" customWidth="1"/>
    <col min="9987" max="9987" width="11.140625" customWidth="1"/>
    <col min="9988" max="9992" width="30.7109375" customWidth="1"/>
    <col min="9993" max="10015" width="2.7109375" customWidth="1"/>
    <col min="10016" max="10016" width="3" customWidth="1"/>
    <col min="10017" max="10026" width="2.7109375" customWidth="1"/>
    <col min="10027" max="10030" width="2.5703125" customWidth="1"/>
    <col min="10241" max="10241" width="30.7109375" customWidth="1"/>
    <col min="10242" max="10242" width="12.42578125" bestFit="1" customWidth="1"/>
    <col min="10243" max="10243" width="11.140625" customWidth="1"/>
    <col min="10244" max="10248" width="30.7109375" customWidth="1"/>
    <col min="10249" max="10271" width="2.7109375" customWidth="1"/>
    <col min="10272" max="10272" width="3" customWidth="1"/>
    <col min="10273" max="10282" width="2.7109375" customWidth="1"/>
    <col min="10283" max="10286" width="2.5703125" customWidth="1"/>
    <col min="10497" max="10497" width="30.7109375" customWidth="1"/>
    <col min="10498" max="10498" width="12.42578125" bestFit="1" customWidth="1"/>
    <col min="10499" max="10499" width="11.140625" customWidth="1"/>
    <col min="10500" max="10504" width="30.7109375" customWidth="1"/>
    <col min="10505" max="10527" width="2.7109375" customWidth="1"/>
    <col min="10528" max="10528" width="3" customWidth="1"/>
    <col min="10529" max="10538" width="2.7109375" customWidth="1"/>
    <col min="10539" max="10542" width="2.5703125" customWidth="1"/>
    <col min="10753" max="10753" width="30.7109375" customWidth="1"/>
    <col min="10754" max="10754" width="12.42578125" bestFit="1" customWidth="1"/>
    <col min="10755" max="10755" width="11.140625" customWidth="1"/>
    <col min="10756" max="10760" width="30.7109375" customWidth="1"/>
    <col min="10761" max="10783" width="2.7109375" customWidth="1"/>
    <col min="10784" max="10784" width="3" customWidth="1"/>
    <col min="10785" max="10794" width="2.7109375" customWidth="1"/>
    <col min="10795" max="10798" width="2.5703125" customWidth="1"/>
    <col min="11009" max="11009" width="30.7109375" customWidth="1"/>
    <col min="11010" max="11010" width="12.42578125" bestFit="1" customWidth="1"/>
    <col min="11011" max="11011" width="11.140625" customWidth="1"/>
    <col min="11012" max="11016" width="30.7109375" customWidth="1"/>
    <col min="11017" max="11039" width="2.7109375" customWidth="1"/>
    <col min="11040" max="11040" width="3" customWidth="1"/>
    <col min="11041" max="11050" width="2.7109375" customWidth="1"/>
    <col min="11051" max="11054" width="2.5703125" customWidth="1"/>
    <col min="11265" max="11265" width="30.7109375" customWidth="1"/>
    <col min="11266" max="11266" width="12.42578125" bestFit="1" customWidth="1"/>
    <col min="11267" max="11267" width="11.140625" customWidth="1"/>
    <col min="11268" max="11272" width="30.7109375" customWidth="1"/>
    <col min="11273" max="11295" width="2.7109375" customWidth="1"/>
    <col min="11296" max="11296" width="3" customWidth="1"/>
    <col min="11297" max="11306" width="2.7109375" customWidth="1"/>
    <col min="11307" max="11310" width="2.5703125" customWidth="1"/>
    <col min="11521" max="11521" width="30.7109375" customWidth="1"/>
    <col min="11522" max="11522" width="12.42578125" bestFit="1" customWidth="1"/>
    <col min="11523" max="11523" width="11.140625" customWidth="1"/>
    <col min="11524" max="11528" width="30.7109375" customWidth="1"/>
    <col min="11529" max="11551" width="2.7109375" customWidth="1"/>
    <col min="11552" max="11552" width="3" customWidth="1"/>
    <col min="11553" max="11562" width="2.7109375" customWidth="1"/>
    <col min="11563" max="11566" width="2.5703125" customWidth="1"/>
    <col min="11777" max="11777" width="30.7109375" customWidth="1"/>
    <col min="11778" max="11778" width="12.42578125" bestFit="1" customWidth="1"/>
    <col min="11779" max="11779" width="11.140625" customWidth="1"/>
    <col min="11780" max="11784" width="30.7109375" customWidth="1"/>
    <col min="11785" max="11807" width="2.7109375" customWidth="1"/>
    <col min="11808" max="11808" width="3" customWidth="1"/>
    <col min="11809" max="11818" width="2.7109375" customWidth="1"/>
    <col min="11819" max="11822" width="2.5703125" customWidth="1"/>
    <col min="12033" max="12033" width="30.7109375" customWidth="1"/>
    <col min="12034" max="12034" width="12.42578125" bestFit="1" customWidth="1"/>
    <col min="12035" max="12035" width="11.140625" customWidth="1"/>
    <col min="12036" max="12040" width="30.7109375" customWidth="1"/>
    <col min="12041" max="12063" width="2.7109375" customWidth="1"/>
    <col min="12064" max="12064" width="3" customWidth="1"/>
    <col min="12065" max="12074" width="2.7109375" customWidth="1"/>
    <col min="12075" max="12078" width="2.5703125" customWidth="1"/>
    <col min="12289" max="12289" width="30.7109375" customWidth="1"/>
    <col min="12290" max="12290" width="12.42578125" bestFit="1" customWidth="1"/>
    <col min="12291" max="12291" width="11.140625" customWidth="1"/>
    <col min="12292" max="12296" width="30.7109375" customWidth="1"/>
    <col min="12297" max="12319" width="2.7109375" customWidth="1"/>
    <col min="12320" max="12320" width="3" customWidth="1"/>
    <col min="12321" max="12330" width="2.7109375" customWidth="1"/>
    <col min="12331" max="12334" width="2.5703125" customWidth="1"/>
    <col min="12545" max="12545" width="30.7109375" customWidth="1"/>
    <col min="12546" max="12546" width="12.42578125" bestFit="1" customWidth="1"/>
    <col min="12547" max="12547" width="11.140625" customWidth="1"/>
    <col min="12548" max="12552" width="30.7109375" customWidth="1"/>
    <col min="12553" max="12575" width="2.7109375" customWidth="1"/>
    <col min="12576" max="12576" width="3" customWidth="1"/>
    <col min="12577" max="12586" width="2.7109375" customWidth="1"/>
    <col min="12587" max="12590" width="2.5703125" customWidth="1"/>
    <col min="12801" max="12801" width="30.7109375" customWidth="1"/>
    <col min="12802" max="12802" width="12.42578125" bestFit="1" customWidth="1"/>
    <col min="12803" max="12803" width="11.140625" customWidth="1"/>
    <col min="12804" max="12808" width="30.7109375" customWidth="1"/>
    <col min="12809" max="12831" width="2.7109375" customWidth="1"/>
    <col min="12832" max="12832" width="3" customWidth="1"/>
    <col min="12833" max="12842" width="2.7109375" customWidth="1"/>
    <col min="12843" max="12846" width="2.5703125" customWidth="1"/>
    <col min="13057" max="13057" width="30.7109375" customWidth="1"/>
    <col min="13058" max="13058" width="12.42578125" bestFit="1" customWidth="1"/>
    <col min="13059" max="13059" width="11.140625" customWidth="1"/>
    <col min="13060" max="13064" width="30.7109375" customWidth="1"/>
    <col min="13065" max="13087" width="2.7109375" customWidth="1"/>
    <col min="13088" max="13088" width="3" customWidth="1"/>
    <col min="13089" max="13098" width="2.7109375" customWidth="1"/>
    <col min="13099" max="13102" width="2.5703125" customWidth="1"/>
    <col min="13313" max="13313" width="30.7109375" customWidth="1"/>
    <col min="13314" max="13314" width="12.42578125" bestFit="1" customWidth="1"/>
    <col min="13315" max="13315" width="11.140625" customWidth="1"/>
    <col min="13316" max="13320" width="30.7109375" customWidth="1"/>
    <col min="13321" max="13343" width="2.7109375" customWidth="1"/>
    <col min="13344" max="13344" width="3" customWidth="1"/>
    <col min="13345" max="13354" width="2.7109375" customWidth="1"/>
    <col min="13355" max="13358" width="2.5703125" customWidth="1"/>
    <col min="13569" max="13569" width="30.7109375" customWidth="1"/>
    <col min="13570" max="13570" width="12.42578125" bestFit="1" customWidth="1"/>
    <col min="13571" max="13571" width="11.140625" customWidth="1"/>
    <col min="13572" max="13576" width="30.7109375" customWidth="1"/>
    <col min="13577" max="13599" width="2.7109375" customWidth="1"/>
    <col min="13600" max="13600" width="3" customWidth="1"/>
    <col min="13601" max="13610" width="2.7109375" customWidth="1"/>
    <col min="13611" max="13614" width="2.5703125" customWidth="1"/>
    <col min="13825" max="13825" width="30.7109375" customWidth="1"/>
    <col min="13826" max="13826" width="12.42578125" bestFit="1" customWidth="1"/>
    <col min="13827" max="13827" width="11.140625" customWidth="1"/>
    <col min="13828" max="13832" width="30.7109375" customWidth="1"/>
    <col min="13833" max="13855" width="2.7109375" customWidth="1"/>
    <col min="13856" max="13856" width="3" customWidth="1"/>
    <col min="13857" max="13866" width="2.7109375" customWidth="1"/>
    <col min="13867" max="13870" width="2.5703125" customWidth="1"/>
    <col min="14081" max="14081" width="30.7109375" customWidth="1"/>
    <col min="14082" max="14082" width="12.42578125" bestFit="1" customWidth="1"/>
    <col min="14083" max="14083" width="11.140625" customWidth="1"/>
    <col min="14084" max="14088" width="30.7109375" customWidth="1"/>
    <col min="14089" max="14111" width="2.7109375" customWidth="1"/>
    <col min="14112" max="14112" width="3" customWidth="1"/>
    <col min="14113" max="14122" width="2.7109375" customWidth="1"/>
    <col min="14123" max="14126" width="2.5703125" customWidth="1"/>
    <col min="14337" max="14337" width="30.7109375" customWidth="1"/>
    <col min="14338" max="14338" width="12.42578125" bestFit="1" customWidth="1"/>
    <col min="14339" max="14339" width="11.140625" customWidth="1"/>
    <col min="14340" max="14344" width="30.7109375" customWidth="1"/>
    <col min="14345" max="14367" width="2.7109375" customWidth="1"/>
    <col min="14368" max="14368" width="3" customWidth="1"/>
    <col min="14369" max="14378" width="2.7109375" customWidth="1"/>
    <col min="14379" max="14382" width="2.5703125" customWidth="1"/>
    <col min="14593" max="14593" width="30.7109375" customWidth="1"/>
    <col min="14594" max="14594" width="12.42578125" bestFit="1" customWidth="1"/>
    <col min="14595" max="14595" width="11.140625" customWidth="1"/>
    <col min="14596" max="14600" width="30.7109375" customWidth="1"/>
    <col min="14601" max="14623" width="2.7109375" customWidth="1"/>
    <col min="14624" max="14624" width="3" customWidth="1"/>
    <col min="14625" max="14634" width="2.7109375" customWidth="1"/>
    <col min="14635" max="14638" width="2.5703125" customWidth="1"/>
    <col min="14849" max="14849" width="30.7109375" customWidth="1"/>
    <col min="14850" max="14850" width="12.42578125" bestFit="1" customWidth="1"/>
    <col min="14851" max="14851" width="11.140625" customWidth="1"/>
    <col min="14852" max="14856" width="30.7109375" customWidth="1"/>
    <col min="14857" max="14879" width="2.7109375" customWidth="1"/>
    <col min="14880" max="14880" width="3" customWidth="1"/>
    <col min="14881" max="14890" width="2.7109375" customWidth="1"/>
    <col min="14891" max="14894" width="2.5703125" customWidth="1"/>
    <col min="15105" max="15105" width="30.7109375" customWidth="1"/>
    <col min="15106" max="15106" width="12.42578125" bestFit="1" customWidth="1"/>
    <col min="15107" max="15107" width="11.140625" customWidth="1"/>
    <col min="15108" max="15112" width="30.7109375" customWidth="1"/>
    <col min="15113" max="15135" width="2.7109375" customWidth="1"/>
    <col min="15136" max="15136" width="3" customWidth="1"/>
    <col min="15137" max="15146" width="2.7109375" customWidth="1"/>
    <col min="15147" max="15150" width="2.5703125" customWidth="1"/>
    <col min="15361" max="15361" width="30.7109375" customWidth="1"/>
    <col min="15362" max="15362" width="12.42578125" bestFit="1" customWidth="1"/>
    <col min="15363" max="15363" width="11.140625" customWidth="1"/>
    <col min="15364" max="15368" width="30.7109375" customWidth="1"/>
    <col min="15369" max="15391" width="2.7109375" customWidth="1"/>
    <col min="15392" max="15392" width="3" customWidth="1"/>
    <col min="15393" max="15402" width="2.7109375" customWidth="1"/>
    <col min="15403" max="15406" width="2.5703125" customWidth="1"/>
    <col min="15617" max="15617" width="30.7109375" customWidth="1"/>
    <col min="15618" max="15618" width="12.42578125" bestFit="1" customWidth="1"/>
    <col min="15619" max="15619" width="11.140625" customWidth="1"/>
    <col min="15620" max="15624" width="30.7109375" customWidth="1"/>
    <col min="15625" max="15647" width="2.7109375" customWidth="1"/>
    <col min="15648" max="15648" width="3" customWidth="1"/>
    <col min="15649" max="15658" width="2.7109375" customWidth="1"/>
    <col min="15659" max="15662" width="2.5703125" customWidth="1"/>
    <col min="15873" max="15873" width="30.7109375" customWidth="1"/>
    <col min="15874" max="15874" width="12.42578125" bestFit="1" customWidth="1"/>
    <col min="15875" max="15875" width="11.140625" customWidth="1"/>
    <col min="15876" max="15880" width="30.7109375" customWidth="1"/>
    <col min="15881" max="15903" width="2.7109375" customWidth="1"/>
    <col min="15904" max="15904" width="3" customWidth="1"/>
    <col min="15905" max="15914" width="2.7109375" customWidth="1"/>
    <col min="15915" max="15918" width="2.5703125" customWidth="1"/>
    <col min="16129" max="16129" width="30.7109375" customWidth="1"/>
    <col min="16130" max="16130" width="12.42578125" bestFit="1" customWidth="1"/>
    <col min="16131" max="16131" width="11.140625" customWidth="1"/>
    <col min="16132" max="16136" width="30.7109375" customWidth="1"/>
    <col min="16137" max="16159" width="2.7109375" customWidth="1"/>
    <col min="16160" max="16160" width="3" customWidth="1"/>
    <col min="16161" max="16170" width="2.7109375" customWidth="1"/>
    <col min="16171" max="16174" width="2.5703125" customWidth="1"/>
  </cols>
  <sheetData>
    <row r="1" spans="1:34" ht="14.25" x14ac:dyDescent="0.2">
      <c r="A1" s="4" t="s">
        <v>17</v>
      </c>
      <c r="B1" s="4"/>
      <c r="C1" s="5"/>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row>
    <row r="3" spans="1:34" s="8" customFormat="1" ht="31.5" x14ac:dyDescent="0.25">
      <c r="A3" s="6" t="s">
        <v>18</v>
      </c>
      <c r="B3" s="6" t="s">
        <v>19</v>
      </c>
      <c r="C3" s="7" t="s">
        <v>20</v>
      </c>
      <c r="D3" s="6" t="s">
        <v>21</v>
      </c>
      <c r="E3" s="6" t="s">
        <v>22</v>
      </c>
      <c r="F3" s="6" t="s">
        <v>23</v>
      </c>
      <c r="G3" s="6" t="s">
        <v>24</v>
      </c>
      <c r="H3" s="6" t="s">
        <v>25</v>
      </c>
    </row>
    <row r="4" spans="1:34" s="12" customFormat="1" ht="25.5" x14ac:dyDescent="0.2">
      <c r="A4" s="9" t="s">
        <v>26</v>
      </c>
      <c r="B4" s="10" t="s">
        <v>27</v>
      </c>
      <c r="C4" s="11">
        <v>2600</v>
      </c>
      <c r="D4" s="9" t="s">
        <v>28</v>
      </c>
      <c r="E4" s="9" t="s">
        <v>29</v>
      </c>
      <c r="F4" s="9" t="s">
        <v>28</v>
      </c>
      <c r="G4" s="9" t="s">
        <v>29</v>
      </c>
      <c r="H4" s="9" t="s">
        <v>30</v>
      </c>
    </row>
    <row r="5" spans="1:34" s="12" customFormat="1" ht="25.5" x14ac:dyDescent="0.2">
      <c r="A5" s="9" t="s">
        <v>31</v>
      </c>
      <c r="B5" s="10" t="s">
        <v>27</v>
      </c>
      <c r="C5" s="11" t="s">
        <v>32</v>
      </c>
      <c r="D5" s="9" t="s">
        <v>33</v>
      </c>
      <c r="E5" s="9" t="s">
        <v>29</v>
      </c>
      <c r="F5" s="9" t="s">
        <v>34</v>
      </c>
      <c r="G5" s="9" t="s">
        <v>29</v>
      </c>
      <c r="H5" s="9" t="s">
        <v>30</v>
      </c>
    </row>
    <row r="6" spans="1:34" s="12" customFormat="1" ht="25.5" x14ac:dyDescent="0.2">
      <c r="A6" s="9" t="s">
        <v>35</v>
      </c>
      <c r="B6" s="10" t="s">
        <v>27</v>
      </c>
      <c r="C6" s="11">
        <v>1268</v>
      </c>
      <c r="D6" s="9" t="s">
        <v>36</v>
      </c>
      <c r="E6" s="9" t="s">
        <v>29</v>
      </c>
      <c r="F6" s="9" t="s">
        <v>36</v>
      </c>
      <c r="G6" s="9" t="s">
        <v>29</v>
      </c>
      <c r="H6" s="9" t="s">
        <v>37</v>
      </c>
    </row>
    <row r="7" spans="1:34" s="12" customFormat="1" ht="25.5" x14ac:dyDescent="0.2">
      <c r="A7" s="9" t="s">
        <v>38</v>
      </c>
      <c r="B7" s="10" t="s">
        <v>27</v>
      </c>
      <c r="C7" s="11">
        <v>1212</v>
      </c>
      <c r="D7" s="9" t="s">
        <v>39</v>
      </c>
      <c r="E7" s="9" t="s">
        <v>40</v>
      </c>
      <c r="F7" s="9" t="s">
        <v>36</v>
      </c>
      <c r="G7" s="9" t="s">
        <v>29</v>
      </c>
      <c r="H7" s="9" t="s">
        <v>30</v>
      </c>
    </row>
    <row r="8" spans="1:34" s="12" customFormat="1" ht="25.5" x14ac:dyDescent="0.2">
      <c r="A8" s="9" t="s">
        <v>41</v>
      </c>
      <c r="B8" s="10" t="s">
        <v>42</v>
      </c>
      <c r="C8" s="11">
        <v>916</v>
      </c>
      <c r="D8" s="9" t="s">
        <v>43</v>
      </c>
      <c r="E8" s="9" t="s">
        <v>29</v>
      </c>
      <c r="F8" s="9" t="s">
        <v>43</v>
      </c>
      <c r="G8" s="9" t="s">
        <v>29</v>
      </c>
      <c r="H8" s="9" t="s">
        <v>28</v>
      </c>
    </row>
    <row r="9" spans="1:34" s="12" customFormat="1" ht="38.25" x14ac:dyDescent="0.2">
      <c r="A9" s="9" t="s">
        <v>44</v>
      </c>
      <c r="B9" s="10" t="s">
        <v>27</v>
      </c>
      <c r="C9" s="11">
        <v>756</v>
      </c>
      <c r="D9" s="9" t="s">
        <v>45</v>
      </c>
      <c r="E9" s="9" t="s">
        <v>29</v>
      </c>
      <c r="F9" s="9" t="s">
        <v>36</v>
      </c>
      <c r="G9" s="9" t="s">
        <v>29</v>
      </c>
      <c r="H9" s="9" t="s">
        <v>37</v>
      </c>
    </row>
    <row r="10" spans="1:34" s="12" customFormat="1" ht="38.25" x14ac:dyDescent="0.2">
      <c r="A10" s="9" t="s">
        <v>46</v>
      </c>
      <c r="B10" s="10" t="s">
        <v>27</v>
      </c>
      <c r="C10" s="11">
        <v>700</v>
      </c>
      <c r="D10" s="9" t="s">
        <v>47</v>
      </c>
      <c r="E10" s="9" t="s">
        <v>48</v>
      </c>
      <c r="F10" s="9" t="s">
        <v>49</v>
      </c>
      <c r="G10" s="9" t="s">
        <v>29</v>
      </c>
      <c r="H10" s="9" t="s">
        <v>50</v>
      </c>
    </row>
    <row r="11" spans="1:34" s="12" customFormat="1" ht="25.5" x14ac:dyDescent="0.2">
      <c r="A11" s="9" t="s">
        <v>51</v>
      </c>
      <c r="B11" s="10" t="s">
        <v>27</v>
      </c>
      <c r="C11" s="11">
        <v>651</v>
      </c>
      <c r="D11" s="9" t="s">
        <v>36</v>
      </c>
      <c r="E11" s="9" t="s">
        <v>29</v>
      </c>
      <c r="F11" s="9" t="s">
        <v>36</v>
      </c>
      <c r="G11" s="9" t="s">
        <v>52</v>
      </c>
      <c r="H11" s="9" t="s">
        <v>37</v>
      </c>
    </row>
    <row r="12" spans="1:34" s="12" customFormat="1" ht="25.5" x14ac:dyDescent="0.2">
      <c r="A12" s="9" t="s">
        <v>53</v>
      </c>
      <c r="B12" s="10" t="s">
        <v>42</v>
      </c>
      <c r="C12" s="11">
        <v>650</v>
      </c>
      <c r="D12" s="9" t="s">
        <v>43</v>
      </c>
      <c r="E12" s="9" t="s">
        <v>29</v>
      </c>
      <c r="F12" s="9" t="s">
        <v>43</v>
      </c>
      <c r="G12" s="9" t="s">
        <v>29</v>
      </c>
      <c r="H12" s="9" t="s">
        <v>28</v>
      </c>
    </row>
    <row r="13" spans="1:34" s="12" customFormat="1" ht="25.5" x14ac:dyDescent="0.2">
      <c r="A13" s="9" t="s">
        <v>54</v>
      </c>
      <c r="B13" s="10" t="s">
        <v>27</v>
      </c>
      <c r="C13" s="11">
        <v>452</v>
      </c>
      <c r="D13" s="9" t="s">
        <v>36</v>
      </c>
      <c r="E13" s="9" t="s">
        <v>52</v>
      </c>
      <c r="F13" s="9" t="s">
        <v>36</v>
      </c>
      <c r="G13" s="9" t="s">
        <v>29</v>
      </c>
      <c r="H13" s="9" t="s">
        <v>30</v>
      </c>
    </row>
    <row r="14" spans="1:34" s="12" customFormat="1" ht="25.5" x14ac:dyDescent="0.2">
      <c r="A14" s="9" t="s">
        <v>55</v>
      </c>
      <c r="B14" s="10" t="s">
        <v>42</v>
      </c>
      <c r="C14" s="11">
        <v>394</v>
      </c>
      <c r="D14" s="9" t="s">
        <v>43</v>
      </c>
      <c r="E14" s="9" t="s">
        <v>56</v>
      </c>
      <c r="F14" s="9" t="s">
        <v>43</v>
      </c>
      <c r="G14" s="9" t="s">
        <v>29</v>
      </c>
      <c r="H14" s="9" t="s">
        <v>28</v>
      </c>
    </row>
    <row r="15" spans="1:34" s="12" customFormat="1" ht="25.5" x14ac:dyDescent="0.2">
      <c r="A15" s="9" t="s">
        <v>57</v>
      </c>
      <c r="B15" s="10" t="s">
        <v>42</v>
      </c>
      <c r="C15" s="11">
        <v>375</v>
      </c>
      <c r="D15" s="9" t="s">
        <v>58</v>
      </c>
      <c r="E15" s="9" t="s">
        <v>52</v>
      </c>
      <c r="F15" s="9" t="s">
        <v>36</v>
      </c>
      <c r="G15" s="9" t="s">
        <v>29</v>
      </c>
      <c r="H15" s="9" t="s">
        <v>30</v>
      </c>
    </row>
    <row r="16" spans="1:34" s="12" customFormat="1" ht="25.5" x14ac:dyDescent="0.2">
      <c r="A16" s="9" t="s">
        <v>59</v>
      </c>
      <c r="B16" s="10" t="s">
        <v>27</v>
      </c>
      <c r="C16" s="11">
        <v>305</v>
      </c>
      <c r="D16" s="9" t="s">
        <v>60</v>
      </c>
      <c r="E16" s="9" t="s">
        <v>61</v>
      </c>
      <c r="F16" s="9" t="s">
        <v>36</v>
      </c>
      <c r="G16" s="9" t="s">
        <v>29</v>
      </c>
      <c r="H16" s="9" t="s">
        <v>30</v>
      </c>
    </row>
    <row r="17" spans="1:8" s="12" customFormat="1" ht="25.5" x14ac:dyDescent="0.2">
      <c r="A17" s="9" t="s">
        <v>62</v>
      </c>
      <c r="B17" s="10" t="s">
        <v>27</v>
      </c>
      <c r="C17" s="11">
        <v>275</v>
      </c>
      <c r="D17" s="9" t="s">
        <v>63</v>
      </c>
      <c r="E17" s="9" t="s">
        <v>29</v>
      </c>
      <c r="F17" s="9" t="s">
        <v>36</v>
      </c>
      <c r="G17" s="9" t="s">
        <v>29</v>
      </c>
      <c r="H17" s="9" t="s">
        <v>30</v>
      </c>
    </row>
    <row r="18" spans="1:8" s="12" customFormat="1" ht="38.25" x14ac:dyDescent="0.2">
      <c r="A18" s="9" t="s">
        <v>64</v>
      </c>
      <c r="B18" s="10" t="s">
        <v>27</v>
      </c>
      <c r="C18" s="11">
        <v>250</v>
      </c>
      <c r="D18" s="9" t="s">
        <v>65</v>
      </c>
      <c r="E18" s="9" t="s">
        <v>29</v>
      </c>
      <c r="F18" s="9" t="s">
        <v>36</v>
      </c>
      <c r="G18" s="9" t="s">
        <v>29</v>
      </c>
      <c r="H18" s="9" t="s">
        <v>66</v>
      </c>
    </row>
    <row r="19" spans="1:8" s="12" customFormat="1" ht="25.5" x14ac:dyDescent="0.2">
      <c r="A19" s="9" t="s">
        <v>67</v>
      </c>
      <c r="B19" s="10" t="s">
        <v>27</v>
      </c>
      <c r="C19" s="11">
        <v>245</v>
      </c>
      <c r="D19" s="9" t="s">
        <v>68</v>
      </c>
      <c r="E19" s="9" t="s">
        <v>29</v>
      </c>
      <c r="F19" s="9" t="s">
        <v>36</v>
      </c>
      <c r="G19" s="9" t="s">
        <v>29</v>
      </c>
      <c r="H19" s="9" t="s">
        <v>30</v>
      </c>
    </row>
    <row r="20" spans="1:8" s="12" customFormat="1" ht="25.5" x14ac:dyDescent="0.2">
      <c r="A20" s="9" t="s">
        <v>69</v>
      </c>
      <c r="B20" s="10" t="s">
        <v>27</v>
      </c>
      <c r="C20" s="11">
        <v>245</v>
      </c>
      <c r="D20" s="9" t="s">
        <v>70</v>
      </c>
      <c r="E20" s="9" t="s">
        <v>40</v>
      </c>
      <c r="F20" s="9" t="s">
        <v>36</v>
      </c>
      <c r="G20" s="9" t="s">
        <v>29</v>
      </c>
      <c r="H20" s="9" t="s">
        <v>30</v>
      </c>
    </row>
    <row r="21" spans="1:8" s="12" customFormat="1" ht="25.5" x14ac:dyDescent="0.2">
      <c r="A21" s="9" t="s">
        <v>71</v>
      </c>
      <c r="B21" s="10" t="s">
        <v>42</v>
      </c>
      <c r="C21" s="11">
        <v>222</v>
      </c>
      <c r="D21" s="9" t="s">
        <v>43</v>
      </c>
      <c r="E21" s="9" t="s">
        <v>29</v>
      </c>
      <c r="F21" s="9" t="s">
        <v>43</v>
      </c>
      <c r="G21" s="9" t="s">
        <v>29</v>
      </c>
      <c r="H21" s="9" t="s">
        <v>28</v>
      </c>
    </row>
    <row r="22" spans="1:8" s="12" customFormat="1" ht="25.5" x14ac:dyDescent="0.2">
      <c r="A22" s="9" t="s">
        <v>72</v>
      </c>
      <c r="B22" s="10" t="s">
        <v>27</v>
      </c>
      <c r="C22" s="11">
        <v>188</v>
      </c>
      <c r="D22" s="9" t="s">
        <v>34</v>
      </c>
      <c r="E22" s="9" t="s">
        <v>52</v>
      </c>
      <c r="F22" s="9" t="s">
        <v>36</v>
      </c>
      <c r="G22" s="9" t="s">
        <v>29</v>
      </c>
      <c r="H22" s="9" t="s">
        <v>30</v>
      </c>
    </row>
    <row r="23" spans="1:8" s="12" customFormat="1" ht="25.5" x14ac:dyDescent="0.2">
      <c r="A23" s="9" t="s">
        <v>73</v>
      </c>
      <c r="B23" s="10" t="s">
        <v>27</v>
      </c>
      <c r="C23" s="11">
        <v>185</v>
      </c>
      <c r="D23" s="9" t="s">
        <v>74</v>
      </c>
      <c r="E23" s="9" t="s">
        <v>29</v>
      </c>
      <c r="F23" s="9" t="s">
        <v>36</v>
      </c>
      <c r="G23" s="9" t="s">
        <v>29</v>
      </c>
      <c r="H23" s="9" t="s">
        <v>30</v>
      </c>
    </row>
    <row r="24" spans="1:8" s="12" customFormat="1" ht="25.5" x14ac:dyDescent="0.2">
      <c r="A24" s="9" t="s">
        <v>75</v>
      </c>
      <c r="B24" s="10" t="s">
        <v>27</v>
      </c>
      <c r="C24" s="11">
        <v>180</v>
      </c>
      <c r="D24" s="9" t="s">
        <v>76</v>
      </c>
      <c r="E24" s="9" t="s">
        <v>29</v>
      </c>
      <c r="F24" s="9" t="s">
        <v>77</v>
      </c>
      <c r="G24" s="9" t="s">
        <v>29</v>
      </c>
      <c r="H24" s="9" t="s">
        <v>30</v>
      </c>
    </row>
    <row r="25" spans="1:8" s="12" customFormat="1" ht="25.5" x14ac:dyDescent="0.2">
      <c r="A25" s="9" t="s">
        <v>78</v>
      </c>
      <c r="B25" s="10" t="s">
        <v>27</v>
      </c>
      <c r="C25" s="11">
        <v>180</v>
      </c>
      <c r="D25" s="9" t="s">
        <v>76</v>
      </c>
      <c r="E25" s="9" t="s">
        <v>29</v>
      </c>
      <c r="F25" s="9" t="s">
        <v>77</v>
      </c>
      <c r="G25" s="9" t="s">
        <v>29</v>
      </c>
      <c r="H25" s="9" t="s">
        <v>30</v>
      </c>
    </row>
    <row r="26" spans="1:8" s="12" customFormat="1" ht="25.5" x14ac:dyDescent="0.2">
      <c r="A26" s="9" t="s">
        <v>79</v>
      </c>
      <c r="B26" s="10" t="s">
        <v>27</v>
      </c>
      <c r="C26" s="11">
        <v>175</v>
      </c>
      <c r="D26" s="9" t="s">
        <v>58</v>
      </c>
      <c r="E26" s="9" t="s">
        <v>80</v>
      </c>
      <c r="F26" s="9" t="s">
        <v>36</v>
      </c>
      <c r="G26" s="9" t="s">
        <v>29</v>
      </c>
      <c r="H26" s="9" t="s">
        <v>30</v>
      </c>
    </row>
    <row r="27" spans="1:8" s="12" customFormat="1" ht="25.5" x14ac:dyDescent="0.2">
      <c r="A27" s="9" t="s">
        <v>81</v>
      </c>
      <c r="B27" s="10" t="s">
        <v>27</v>
      </c>
      <c r="C27" s="11">
        <v>172</v>
      </c>
      <c r="D27" s="9" t="s">
        <v>82</v>
      </c>
      <c r="E27" s="9" t="s">
        <v>29</v>
      </c>
      <c r="F27" s="9" t="s">
        <v>36</v>
      </c>
      <c r="G27" s="9" t="s">
        <v>29</v>
      </c>
      <c r="H27" s="9" t="s">
        <v>30</v>
      </c>
    </row>
    <row r="28" spans="1:8" s="12" customFormat="1" ht="25.5" x14ac:dyDescent="0.2">
      <c r="A28" s="9" t="s">
        <v>83</v>
      </c>
      <c r="B28" s="10" t="s">
        <v>27</v>
      </c>
      <c r="C28" s="11">
        <v>170</v>
      </c>
      <c r="D28" s="9" t="s">
        <v>84</v>
      </c>
      <c r="E28" s="9" t="s">
        <v>40</v>
      </c>
      <c r="F28" s="9" t="s">
        <v>36</v>
      </c>
      <c r="G28" s="9" t="s">
        <v>29</v>
      </c>
      <c r="H28" s="9" t="s">
        <v>85</v>
      </c>
    </row>
    <row r="29" spans="1:8" s="12" customFormat="1" ht="25.5" x14ac:dyDescent="0.2">
      <c r="A29" s="9" t="s">
        <v>86</v>
      </c>
      <c r="B29" s="10" t="s">
        <v>87</v>
      </c>
      <c r="C29" s="11">
        <v>163</v>
      </c>
      <c r="D29" s="9" t="s">
        <v>43</v>
      </c>
      <c r="E29" s="9" t="s">
        <v>29</v>
      </c>
      <c r="F29" s="9" t="s">
        <v>43</v>
      </c>
      <c r="G29" s="9" t="s">
        <v>29</v>
      </c>
      <c r="H29" s="9" t="s">
        <v>28</v>
      </c>
    </row>
    <row r="30" spans="1:8" s="12" customFormat="1" ht="25.5" x14ac:dyDescent="0.2">
      <c r="A30" s="9" t="s">
        <v>88</v>
      </c>
      <c r="B30" s="10" t="s">
        <v>27</v>
      </c>
      <c r="C30" s="11">
        <v>162</v>
      </c>
      <c r="D30" s="9" t="s">
        <v>89</v>
      </c>
      <c r="E30" s="9" t="s">
        <v>29</v>
      </c>
      <c r="F30" s="9" t="s">
        <v>36</v>
      </c>
      <c r="G30" s="9" t="s">
        <v>29</v>
      </c>
      <c r="H30" s="9" t="s">
        <v>30</v>
      </c>
    </row>
    <row r="31" spans="1:8" s="12" customFormat="1" ht="25.5" x14ac:dyDescent="0.2">
      <c r="A31" s="9" t="s">
        <v>90</v>
      </c>
      <c r="B31" s="10" t="s">
        <v>27</v>
      </c>
      <c r="C31" s="11">
        <v>160</v>
      </c>
      <c r="D31" s="9" t="s">
        <v>34</v>
      </c>
      <c r="E31" s="9" t="s">
        <v>29</v>
      </c>
      <c r="F31" s="9" t="s">
        <v>36</v>
      </c>
      <c r="G31" s="9" t="s">
        <v>29</v>
      </c>
      <c r="H31" s="9" t="s">
        <v>37</v>
      </c>
    </row>
    <row r="32" spans="1:8" s="12" customFormat="1" ht="25.5" x14ac:dyDescent="0.2">
      <c r="A32" s="9" t="s">
        <v>91</v>
      </c>
      <c r="B32" s="10" t="s">
        <v>27</v>
      </c>
      <c r="C32" s="11">
        <v>158</v>
      </c>
      <c r="D32" s="9" t="s">
        <v>34</v>
      </c>
      <c r="E32" s="9" t="s">
        <v>29</v>
      </c>
      <c r="F32" s="9" t="s">
        <v>36</v>
      </c>
      <c r="G32" s="9" t="s">
        <v>29</v>
      </c>
      <c r="H32" s="9" t="s">
        <v>37</v>
      </c>
    </row>
    <row r="33" spans="1:8" s="12" customFormat="1" ht="38.25" x14ac:dyDescent="0.2">
      <c r="A33" s="9" t="s">
        <v>92</v>
      </c>
      <c r="B33" s="10" t="s">
        <v>27</v>
      </c>
      <c r="C33" s="11">
        <v>156</v>
      </c>
      <c r="D33" s="9" t="s">
        <v>93</v>
      </c>
      <c r="E33" s="9" t="s">
        <v>29</v>
      </c>
      <c r="F33" s="9" t="s">
        <v>36</v>
      </c>
      <c r="G33" s="9" t="s">
        <v>29</v>
      </c>
      <c r="H33" s="9" t="s">
        <v>30</v>
      </c>
    </row>
    <row r="34" spans="1:8" s="12" customFormat="1" ht="25.5" x14ac:dyDescent="0.2">
      <c r="A34" s="9" t="s">
        <v>94</v>
      </c>
      <c r="B34" s="10" t="s">
        <v>27</v>
      </c>
      <c r="C34" s="11">
        <v>149</v>
      </c>
      <c r="D34" s="9" t="s">
        <v>76</v>
      </c>
      <c r="E34" s="9" t="s">
        <v>29</v>
      </c>
      <c r="F34" s="9" t="s">
        <v>76</v>
      </c>
      <c r="G34" s="9" t="s">
        <v>29</v>
      </c>
      <c r="H34" s="9" t="s">
        <v>30</v>
      </c>
    </row>
    <row r="35" spans="1:8" s="12" customFormat="1" ht="25.5" x14ac:dyDescent="0.2">
      <c r="A35" s="9" t="s">
        <v>95</v>
      </c>
      <c r="B35" s="10" t="s">
        <v>42</v>
      </c>
      <c r="C35" s="11">
        <v>148</v>
      </c>
      <c r="D35" s="9" t="s">
        <v>43</v>
      </c>
      <c r="E35" s="9" t="s">
        <v>29</v>
      </c>
      <c r="F35" s="9" t="s">
        <v>43</v>
      </c>
      <c r="G35" s="9" t="s">
        <v>29</v>
      </c>
      <c r="H35" s="9" t="s">
        <v>28</v>
      </c>
    </row>
    <row r="36" spans="1:8" s="12" customFormat="1" ht="25.5" x14ac:dyDescent="0.2">
      <c r="A36" s="9" t="s">
        <v>96</v>
      </c>
      <c r="B36" s="10" t="s">
        <v>27</v>
      </c>
      <c r="C36" s="11">
        <v>134</v>
      </c>
      <c r="D36" s="9" t="s">
        <v>63</v>
      </c>
      <c r="E36" s="9" t="s">
        <v>29</v>
      </c>
      <c r="F36" s="9" t="s">
        <v>36</v>
      </c>
      <c r="G36" s="9" t="s">
        <v>29</v>
      </c>
      <c r="H36" s="9" t="s">
        <v>30</v>
      </c>
    </row>
    <row r="37" spans="1:8" s="12" customFormat="1" ht="25.5" x14ac:dyDescent="0.2">
      <c r="A37" s="9" t="s">
        <v>97</v>
      </c>
      <c r="B37" s="10" t="s">
        <v>27</v>
      </c>
      <c r="C37" s="11">
        <v>126</v>
      </c>
      <c r="D37" s="9" t="s">
        <v>76</v>
      </c>
      <c r="E37" s="9" t="s">
        <v>29</v>
      </c>
      <c r="F37" s="9" t="s">
        <v>77</v>
      </c>
      <c r="G37" s="9" t="s">
        <v>29</v>
      </c>
      <c r="H37" s="9" t="s">
        <v>30</v>
      </c>
    </row>
    <row r="38" spans="1:8" s="12" customFormat="1" ht="25.5" x14ac:dyDescent="0.2">
      <c r="A38" s="9" t="s">
        <v>98</v>
      </c>
      <c r="B38" s="10" t="s">
        <v>27</v>
      </c>
      <c r="C38" s="11">
        <v>126</v>
      </c>
      <c r="D38" s="9" t="s">
        <v>76</v>
      </c>
      <c r="E38" s="9" t="s">
        <v>29</v>
      </c>
      <c r="F38" s="9" t="s">
        <v>77</v>
      </c>
      <c r="G38" s="9" t="s">
        <v>29</v>
      </c>
      <c r="H38" s="9" t="s">
        <v>30</v>
      </c>
    </row>
    <row r="39" spans="1:8" s="12" customFormat="1" ht="25.5" x14ac:dyDescent="0.2">
      <c r="A39" s="9" t="s">
        <v>99</v>
      </c>
      <c r="B39" s="10" t="s">
        <v>27</v>
      </c>
      <c r="C39" s="11">
        <v>122</v>
      </c>
      <c r="D39" s="9" t="s">
        <v>34</v>
      </c>
      <c r="E39" s="9" t="s">
        <v>29</v>
      </c>
      <c r="F39" s="9" t="s">
        <v>36</v>
      </c>
      <c r="G39" s="9" t="s">
        <v>29</v>
      </c>
      <c r="H39" s="9" t="s">
        <v>30</v>
      </c>
    </row>
    <row r="40" spans="1:8" s="12" customFormat="1" ht="25.5" x14ac:dyDescent="0.2">
      <c r="A40" s="9" t="s">
        <v>100</v>
      </c>
      <c r="B40" s="10" t="s">
        <v>27</v>
      </c>
      <c r="C40" s="11">
        <v>120</v>
      </c>
      <c r="D40" s="9" t="s">
        <v>36</v>
      </c>
      <c r="E40" s="9" t="s">
        <v>29</v>
      </c>
      <c r="F40" s="9" t="s">
        <v>36</v>
      </c>
      <c r="G40" s="9" t="s">
        <v>52</v>
      </c>
      <c r="H40" s="9" t="s">
        <v>30</v>
      </c>
    </row>
    <row r="41" spans="1:8" s="12" customFormat="1" ht="25.5" x14ac:dyDescent="0.2">
      <c r="A41" s="9" t="s">
        <v>101</v>
      </c>
      <c r="B41" s="10" t="s">
        <v>27</v>
      </c>
      <c r="C41" s="11">
        <v>120</v>
      </c>
      <c r="D41" s="9" t="s">
        <v>102</v>
      </c>
      <c r="E41" s="9" t="s">
        <v>48</v>
      </c>
      <c r="F41" s="9" t="s">
        <v>36</v>
      </c>
      <c r="G41" s="9" t="s">
        <v>29</v>
      </c>
      <c r="H41" s="9" t="s">
        <v>30</v>
      </c>
    </row>
    <row r="42" spans="1:8" s="12" customFormat="1" ht="25.5" x14ac:dyDescent="0.2">
      <c r="A42" s="9" t="s">
        <v>103</v>
      </c>
      <c r="B42" s="10" t="s">
        <v>27</v>
      </c>
      <c r="C42" s="11">
        <v>110</v>
      </c>
      <c r="D42" s="9" t="s">
        <v>104</v>
      </c>
      <c r="E42" s="9" t="s">
        <v>80</v>
      </c>
      <c r="F42" s="9" t="s">
        <v>105</v>
      </c>
      <c r="G42" s="9" t="s">
        <v>48</v>
      </c>
      <c r="H42" s="9" t="s">
        <v>30</v>
      </c>
    </row>
    <row r="43" spans="1:8" s="12" customFormat="1" ht="25.5" x14ac:dyDescent="0.2">
      <c r="A43" s="9" t="s">
        <v>106</v>
      </c>
      <c r="B43" s="10" t="s">
        <v>27</v>
      </c>
      <c r="C43" s="11">
        <v>100</v>
      </c>
      <c r="D43" s="9" t="s">
        <v>107</v>
      </c>
      <c r="E43" s="9" t="s">
        <v>29</v>
      </c>
      <c r="F43" s="9" t="s">
        <v>36</v>
      </c>
      <c r="G43" s="9" t="s">
        <v>29</v>
      </c>
      <c r="H43" s="9" t="s">
        <v>30</v>
      </c>
    </row>
    <row r="44" spans="1:8" s="12" customFormat="1" ht="25.5" x14ac:dyDescent="0.2">
      <c r="A44" s="9" t="s">
        <v>108</v>
      </c>
      <c r="B44" s="10" t="s">
        <v>109</v>
      </c>
      <c r="C44" s="11">
        <v>100</v>
      </c>
      <c r="D44" s="9" t="s">
        <v>110</v>
      </c>
      <c r="E44" s="9" t="s">
        <v>29</v>
      </c>
      <c r="F44" s="9" t="s">
        <v>36</v>
      </c>
      <c r="G44" s="9" t="s">
        <v>29</v>
      </c>
      <c r="H44" s="9" t="s">
        <v>30</v>
      </c>
    </row>
    <row r="45" spans="1:8" s="12" customFormat="1" ht="25.5" x14ac:dyDescent="0.2">
      <c r="A45" s="9" t="s">
        <v>111</v>
      </c>
      <c r="B45" s="10" t="s">
        <v>27</v>
      </c>
      <c r="C45" s="11">
        <v>92</v>
      </c>
      <c r="D45" s="9" t="s">
        <v>112</v>
      </c>
      <c r="E45" s="9" t="s">
        <v>29</v>
      </c>
      <c r="F45" s="9" t="s">
        <v>36</v>
      </c>
      <c r="G45" s="9" t="s">
        <v>29</v>
      </c>
      <c r="H45" s="9" t="s">
        <v>30</v>
      </c>
    </row>
    <row r="46" spans="1:8" s="12" customFormat="1" ht="25.5" x14ac:dyDescent="0.2">
      <c r="A46" s="9" t="s">
        <v>113</v>
      </c>
      <c r="B46" s="10" t="s">
        <v>109</v>
      </c>
      <c r="C46" s="11">
        <v>90</v>
      </c>
      <c r="D46" s="9" t="s">
        <v>114</v>
      </c>
      <c r="E46" s="9" t="s">
        <v>29</v>
      </c>
      <c r="F46" s="9" t="s">
        <v>36</v>
      </c>
      <c r="G46" s="9" t="s">
        <v>29</v>
      </c>
      <c r="H46" s="9" t="s">
        <v>30</v>
      </c>
    </row>
    <row r="47" spans="1:8" s="12" customFormat="1" ht="25.5" x14ac:dyDescent="0.2">
      <c r="A47" s="9" t="s">
        <v>115</v>
      </c>
      <c r="B47" s="10" t="s">
        <v>109</v>
      </c>
      <c r="C47" s="11">
        <v>82</v>
      </c>
      <c r="D47" s="9" t="s">
        <v>116</v>
      </c>
      <c r="E47" s="9" t="s">
        <v>29</v>
      </c>
      <c r="F47" s="9" t="s">
        <v>36</v>
      </c>
      <c r="G47" s="9" t="s">
        <v>29</v>
      </c>
      <c r="H47" s="9" t="s">
        <v>30</v>
      </c>
    </row>
    <row r="48" spans="1:8" s="12" customFormat="1" ht="38.25" x14ac:dyDescent="0.2">
      <c r="A48" s="9" t="s">
        <v>117</v>
      </c>
      <c r="B48" s="10" t="s">
        <v>27</v>
      </c>
      <c r="C48" s="11">
        <v>72</v>
      </c>
      <c r="D48" s="9" t="s">
        <v>118</v>
      </c>
      <c r="E48" s="9" t="s">
        <v>40</v>
      </c>
      <c r="F48" s="9" t="s">
        <v>36</v>
      </c>
      <c r="G48" s="9" t="s">
        <v>29</v>
      </c>
      <c r="H48" s="9" t="s">
        <v>30</v>
      </c>
    </row>
    <row r="49" spans="1:8" s="12" customFormat="1" ht="38.25" x14ac:dyDescent="0.2">
      <c r="A49" s="9" t="s">
        <v>119</v>
      </c>
      <c r="B49" s="10" t="s">
        <v>27</v>
      </c>
      <c r="C49" s="11">
        <v>72</v>
      </c>
      <c r="D49" s="9" t="s">
        <v>118</v>
      </c>
      <c r="E49" s="9" t="s">
        <v>40</v>
      </c>
      <c r="F49" s="9" t="s">
        <v>36</v>
      </c>
      <c r="G49" s="9" t="s">
        <v>29</v>
      </c>
      <c r="H49" s="9" t="s">
        <v>30</v>
      </c>
    </row>
    <row r="50" spans="1:8" s="12" customFormat="1" ht="25.5" x14ac:dyDescent="0.2">
      <c r="A50" s="9" t="s">
        <v>120</v>
      </c>
      <c r="B50" s="10" t="s">
        <v>109</v>
      </c>
      <c r="C50" s="11">
        <v>70</v>
      </c>
      <c r="D50" s="9" t="s">
        <v>121</v>
      </c>
      <c r="E50" s="9" t="s">
        <v>52</v>
      </c>
      <c r="F50" s="9" t="s">
        <v>36</v>
      </c>
      <c r="G50" s="9" t="s">
        <v>29</v>
      </c>
      <c r="H50" s="9" t="s">
        <v>30</v>
      </c>
    </row>
    <row r="51" spans="1:8" s="12" customFormat="1" ht="25.5" x14ac:dyDescent="0.2">
      <c r="A51" s="9" t="s">
        <v>122</v>
      </c>
      <c r="B51" s="10" t="s">
        <v>27</v>
      </c>
      <c r="C51" s="11">
        <v>60</v>
      </c>
      <c r="D51" s="9" t="s">
        <v>123</v>
      </c>
      <c r="E51" s="9" t="s">
        <v>29</v>
      </c>
      <c r="F51" s="9" t="s">
        <v>36</v>
      </c>
      <c r="G51" s="9" t="s">
        <v>29</v>
      </c>
      <c r="H51" s="9" t="s">
        <v>30</v>
      </c>
    </row>
    <row r="52" spans="1:8" s="12" customFormat="1" ht="25.5" x14ac:dyDescent="0.2">
      <c r="A52" s="9" t="s">
        <v>124</v>
      </c>
      <c r="B52" s="10" t="s">
        <v>87</v>
      </c>
      <c r="C52" s="11">
        <v>58</v>
      </c>
      <c r="D52" s="9" t="s">
        <v>125</v>
      </c>
      <c r="E52" s="9" t="s">
        <v>29</v>
      </c>
      <c r="F52" s="9" t="s">
        <v>30</v>
      </c>
      <c r="G52" s="9" t="s">
        <v>29</v>
      </c>
      <c r="H52" s="9" t="s">
        <v>30</v>
      </c>
    </row>
    <row r="53" spans="1:8" s="12" customFormat="1" ht="25.5" x14ac:dyDescent="0.2">
      <c r="A53" s="9" t="s">
        <v>126</v>
      </c>
      <c r="B53" s="10" t="s">
        <v>27</v>
      </c>
      <c r="C53" s="11">
        <v>58</v>
      </c>
      <c r="D53" s="9" t="s">
        <v>76</v>
      </c>
      <c r="E53" s="9" t="s">
        <v>29</v>
      </c>
      <c r="F53" s="9" t="s">
        <v>36</v>
      </c>
      <c r="G53" s="9" t="s">
        <v>29</v>
      </c>
      <c r="H53" s="9" t="s">
        <v>30</v>
      </c>
    </row>
    <row r="54" spans="1:8" s="12" customFormat="1" ht="25.5" x14ac:dyDescent="0.2">
      <c r="A54" s="9" t="s">
        <v>127</v>
      </c>
      <c r="B54" s="10" t="s">
        <v>27</v>
      </c>
      <c r="C54" s="11">
        <v>46</v>
      </c>
      <c r="D54" s="9" t="s">
        <v>128</v>
      </c>
      <c r="E54" s="9" t="s">
        <v>29</v>
      </c>
      <c r="F54" s="9" t="s">
        <v>36</v>
      </c>
      <c r="G54" s="9" t="s">
        <v>29</v>
      </c>
      <c r="H54" s="9" t="s">
        <v>30</v>
      </c>
    </row>
    <row r="55" spans="1:8" s="12" customFormat="1" ht="25.5" x14ac:dyDescent="0.2">
      <c r="A55" s="9" t="s">
        <v>129</v>
      </c>
      <c r="B55" s="10" t="s">
        <v>27</v>
      </c>
      <c r="C55" s="11">
        <v>46</v>
      </c>
      <c r="D55" s="9" t="s">
        <v>128</v>
      </c>
      <c r="E55" s="9" t="s">
        <v>29</v>
      </c>
      <c r="F55" s="9" t="s">
        <v>36</v>
      </c>
      <c r="G55" s="9" t="s">
        <v>29</v>
      </c>
      <c r="H55" s="9" t="s">
        <v>30</v>
      </c>
    </row>
    <row r="56" spans="1:8" s="12" customFormat="1" ht="38.25" x14ac:dyDescent="0.2">
      <c r="A56" s="9" t="s">
        <v>130</v>
      </c>
      <c r="B56" s="10" t="s">
        <v>109</v>
      </c>
      <c r="C56" s="11">
        <v>46</v>
      </c>
      <c r="D56" s="9" t="s">
        <v>131</v>
      </c>
      <c r="E56" s="9" t="s">
        <v>29</v>
      </c>
      <c r="F56" s="9" t="s">
        <v>36</v>
      </c>
      <c r="G56" s="9" t="s">
        <v>29</v>
      </c>
      <c r="H56" s="9" t="s">
        <v>30</v>
      </c>
    </row>
    <row r="57" spans="1:8" s="12" customFormat="1" ht="25.5" x14ac:dyDescent="0.2">
      <c r="A57" s="9" t="s">
        <v>132</v>
      </c>
      <c r="B57" s="10" t="s">
        <v>27</v>
      </c>
      <c r="C57" s="11">
        <v>42</v>
      </c>
      <c r="D57" s="9" t="s">
        <v>34</v>
      </c>
      <c r="E57" s="9" t="s">
        <v>52</v>
      </c>
      <c r="F57" s="9" t="s">
        <v>36</v>
      </c>
      <c r="G57" s="9" t="s">
        <v>29</v>
      </c>
      <c r="H57" s="9" t="s">
        <v>30</v>
      </c>
    </row>
    <row r="58" spans="1:8" s="12" customFormat="1" ht="25.5" x14ac:dyDescent="0.2">
      <c r="A58" s="9" t="s">
        <v>133</v>
      </c>
      <c r="B58" s="10" t="s">
        <v>109</v>
      </c>
      <c r="C58" s="11">
        <v>41</v>
      </c>
      <c r="D58" s="9" t="s">
        <v>33</v>
      </c>
      <c r="E58" s="9" t="s">
        <v>29</v>
      </c>
      <c r="F58" s="9" t="s">
        <v>34</v>
      </c>
      <c r="G58" s="9" t="s">
        <v>29</v>
      </c>
      <c r="H58" s="9" t="s">
        <v>30</v>
      </c>
    </row>
    <row r="59" spans="1:8" s="12" customFormat="1" ht="25.5" x14ac:dyDescent="0.2">
      <c r="A59" s="9" t="s">
        <v>134</v>
      </c>
      <c r="B59" s="10" t="s">
        <v>109</v>
      </c>
      <c r="C59" s="11">
        <v>41</v>
      </c>
      <c r="D59" s="9" t="s">
        <v>58</v>
      </c>
      <c r="E59" s="9" t="s">
        <v>48</v>
      </c>
      <c r="F59" s="9" t="s">
        <v>36</v>
      </c>
      <c r="G59" s="9" t="s">
        <v>29</v>
      </c>
      <c r="H59" s="9" t="s">
        <v>30</v>
      </c>
    </row>
    <row r="60" spans="1:8" s="12" customFormat="1" ht="25.5" x14ac:dyDescent="0.2">
      <c r="A60" s="9" t="s">
        <v>135</v>
      </c>
      <c r="B60" s="10" t="s">
        <v>27</v>
      </c>
      <c r="C60" s="11">
        <v>40</v>
      </c>
      <c r="D60" s="9" t="s">
        <v>34</v>
      </c>
      <c r="E60" s="9" t="s">
        <v>29</v>
      </c>
      <c r="F60" s="9" t="s">
        <v>36</v>
      </c>
      <c r="G60" s="9" t="s">
        <v>29</v>
      </c>
      <c r="H60" s="9" t="s">
        <v>30</v>
      </c>
    </row>
    <row r="61" spans="1:8" s="12" customFormat="1" ht="25.5" x14ac:dyDescent="0.2">
      <c r="A61" s="9" t="s">
        <v>136</v>
      </c>
      <c r="B61" s="10" t="s">
        <v>27</v>
      </c>
      <c r="C61" s="11">
        <v>40</v>
      </c>
      <c r="D61" s="9" t="s">
        <v>137</v>
      </c>
      <c r="E61" s="9" t="s">
        <v>29</v>
      </c>
      <c r="F61" s="9" t="s">
        <v>36</v>
      </c>
      <c r="G61" s="9" t="s">
        <v>29</v>
      </c>
      <c r="H61" s="9" t="s">
        <v>30</v>
      </c>
    </row>
    <row r="62" spans="1:8" s="12" customFormat="1" ht="25.5" x14ac:dyDescent="0.2">
      <c r="A62" s="9" t="s">
        <v>138</v>
      </c>
      <c r="B62" s="10" t="s">
        <v>87</v>
      </c>
      <c r="C62" s="11">
        <v>40</v>
      </c>
      <c r="D62" s="9" t="s">
        <v>139</v>
      </c>
      <c r="E62" s="9" t="s">
        <v>29</v>
      </c>
      <c r="F62" s="9" t="s">
        <v>36</v>
      </c>
      <c r="G62" s="9" t="s">
        <v>29</v>
      </c>
      <c r="H62" s="9" t="s">
        <v>30</v>
      </c>
    </row>
    <row r="63" spans="1:8" s="12" customFormat="1" ht="25.5" x14ac:dyDescent="0.2">
      <c r="A63" s="9" t="s">
        <v>140</v>
      </c>
      <c r="B63" s="10" t="s">
        <v>87</v>
      </c>
      <c r="C63" s="11">
        <v>40</v>
      </c>
      <c r="D63" s="9" t="s">
        <v>139</v>
      </c>
      <c r="E63" s="9" t="s">
        <v>29</v>
      </c>
      <c r="F63" s="9" t="s">
        <v>36</v>
      </c>
      <c r="G63" s="9" t="s">
        <v>29</v>
      </c>
      <c r="H63" s="9" t="s">
        <v>30</v>
      </c>
    </row>
    <row r="64" spans="1:8" s="12" customFormat="1" ht="38.25" x14ac:dyDescent="0.2">
      <c r="A64" s="9" t="s">
        <v>141</v>
      </c>
      <c r="B64" s="10" t="s">
        <v>27</v>
      </c>
      <c r="C64" s="11">
        <v>40</v>
      </c>
      <c r="D64" s="9" t="s">
        <v>142</v>
      </c>
      <c r="E64" s="9" t="s">
        <v>80</v>
      </c>
      <c r="F64" s="9" t="s">
        <v>36</v>
      </c>
      <c r="G64" s="9" t="s">
        <v>29</v>
      </c>
      <c r="H64" s="9" t="s">
        <v>30</v>
      </c>
    </row>
    <row r="65" spans="1:8" s="12" customFormat="1" ht="25.5" x14ac:dyDescent="0.2">
      <c r="A65" s="9" t="s">
        <v>143</v>
      </c>
      <c r="B65" s="10" t="s">
        <v>27</v>
      </c>
      <c r="C65" s="11">
        <v>40</v>
      </c>
      <c r="D65" s="9" t="s">
        <v>144</v>
      </c>
      <c r="E65" s="9" t="s">
        <v>29</v>
      </c>
      <c r="F65" s="9" t="s">
        <v>36</v>
      </c>
      <c r="G65" s="9" t="s">
        <v>29</v>
      </c>
      <c r="H65" s="9" t="s">
        <v>30</v>
      </c>
    </row>
    <row r="66" spans="1:8" s="12" customFormat="1" ht="25.5" x14ac:dyDescent="0.2">
      <c r="A66" s="9" t="s">
        <v>145</v>
      </c>
      <c r="B66" s="10" t="s">
        <v>27</v>
      </c>
      <c r="C66" s="11">
        <v>35</v>
      </c>
      <c r="D66" s="9" t="s">
        <v>146</v>
      </c>
      <c r="E66" s="9" t="s">
        <v>29</v>
      </c>
      <c r="F66" s="9" t="s">
        <v>36</v>
      </c>
      <c r="G66" s="9" t="s">
        <v>29</v>
      </c>
      <c r="H66" s="9" t="s">
        <v>30</v>
      </c>
    </row>
    <row r="67" spans="1:8" s="12" customFormat="1" ht="25.5" x14ac:dyDescent="0.2">
      <c r="A67" s="9" t="s">
        <v>147</v>
      </c>
      <c r="B67" s="10" t="s">
        <v>109</v>
      </c>
      <c r="C67" s="11">
        <v>34</v>
      </c>
      <c r="D67" s="9" t="s">
        <v>148</v>
      </c>
      <c r="E67" s="9" t="s">
        <v>52</v>
      </c>
      <c r="F67" s="9" t="s">
        <v>36</v>
      </c>
      <c r="G67" s="9" t="s">
        <v>29</v>
      </c>
      <c r="H67" s="9" t="s">
        <v>149</v>
      </c>
    </row>
    <row r="68" spans="1:8" s="12" customFormat="1" ht="25.5" x14ac:dyDescent="0.2">
      <c r="A68" s="9" t="s">
        <v>150</v>
      </c>
      <c r="B68" s="10" t="s">
        <v>109</v>
      </c>
      <c r="C68" s="11">
        <v>32</v>
      </c>
      <c r="D68" s="9" t="s">
        <v>151</v>
      </c>
      <c r="E68" s="9" t="s">
        <v>52</v>
      </c>
      <c r="F68" s="9" t="s">
        <v>34</v>
      </c>
      <c r="G68" s="9" t="s">
        <v>29</v>
      </c>
      <c r="H68" s="9" t="s">
        <v>30</v>
      </c>
    </row>
    <row r="69" spans="1:8" s="12" customFormat="1" ht="38.25" x14ac:dyDescent="0.2">
      <c r="A69" s="9" t="s">
        <v>152</v>
      </c>
      <c r="B69" s="10" t="s">
        <v>27</v>
      </c>
      <c r="C69" s="11">
        <v>32</v>
      </c>
      <c r="D69" s="9" t="s">
        <v>153</v>
      </c>
      <c r="E69" s="9" t="s">
        <v>29</v>
      </c>
      <c r="F69" s="9" t="s">
        <v>36</v>
      </c>
      <c r="G69" s="9" t="s">
        <v>29</v>
      </c>
      <c r="H69" s="9" t="s">
        <v>30</v>
      </c>
    </row>
    <row r="70" spans="1:8" s="12" customFormat="1" ht="25.5" x14ac:dyDescent="0.2">
      <c r="A70" s="9" t="s">
        <v>154</v>
      </c>
      <c r="B70" s="10" t="s">
        <v>109</v>
      </c>
      <c r="C70" s="11">
        <v>30</v>
      </c>
      <c r="D70" s="9" t="s">
        <v>146</v>
      </c>
      <c r="E70" s="9" t="s">
        <v>29</v>
      </c>
      <c r="F70" s="9" t="s">
        <v>36</v>
      </c>
      <c r="G70" s="9" t="s">
        <v>29</v>
      </c>
      <c r="H70" s="9" t="s">
        <v>30</v>
      </c>
    </row>
    <row r="71" spans="1:8" s="12" customFormat="1" ht="25.5" x14ac:dyDescent="0.2">
      <c r="A71" s="9" t="s">
        <v>155</v>
      </c>
      <c r="B71" s="10" t="s">
        <v>109</v>
      </c>
      <c r="C71" s="11">
        <v>30</v>
      </c>
      <c r="D71" s="9" t="s">
        <v>34</v>
      </c>
      <c r="E71" s="9" t="s">
        <v>29</v>
      </c>
      <c r="F71" s="9" t="s">
        <v>36</v>
      </c>
      <c r="G71" s="9" t="s">
        <v>29</v>
      </c>
      <c r="H71" s="9" t="s">
        <v>30</v>
      </c>
    </row>
    <row r="72" spans="1:8" s="12" customFormat="1" ht="38.25" x14ac:dyDescent="0.2">
      <c r="A72" s="9" t="s">
        <v>156</v>
      </c>
      <c r="B72" s="10" t="s">
        <v>27</v>
      </c>
      <c r="C72" s="11">
        <v>30</v>
      </c>
      <c r="D72" s="9" t="s">
        <v>157</v>
      </c>
      <c r="E72" s="9" t="s">
        <v>29</v>
      </c>
      <c r="F72" s="9" t="s">
        <v>36</v>
      </c>
      <c r="G72" s="9" t="s">
        <v>29</v>
      </c>
      <c r="H72" s="9" t="s">
        <v>30</v>
      </c>
    </row>
    <row r="73" spans="1:8" s="12" customFormat="1" ht="25.5" x14ac:dyDescent="0.2">
      <c r="A73" s="9" t="s">
        <v>158</v>
      </c>
      <c r="B73" s="10" t="s">
        <v>27</v>
      </c>
      <c r="C73" s="11">
        <v>30</v>
      </c>
      <c r="D73" s="9" t="s">
        <v>159</v>
      </c>
      <c r="E73" s="9" t="s">
        <v>29</v>
      </c>
      <c r="F73" s="9" t="s">
        <v>36</v>
      </c>
      <c r="G73" s="9" t="s">
        <v>29</v>
      </c>
      <c r="H73" s="9" t="s">
        <v>30</v>
      </c>
    </row>
    <row r="74" spans="1:8" s="12" customFormat="1" ht="25.5" x14ac:dyDescent="0.2">
      <c r="A74" s="9" t="s">
        <v>160</v>
      </c>
      <c r="B74" s="10" t="s">
        <v>27</v>
      </c>
      <c r="C74" s="11">
        <v>28</v>
      </c>
      <c r="D74" s="9" t="s">
        <v>34</v>
      </c>
      <c r="E74" s="9" t="s">
        <v>29</v>
      </c>
      <c r="F74" s="9" t="s">
        <v>36</v>
      </c>
      <c r="G74" s="9" t="s">
        <v>29</v>
      </c>
      <c r="H74" s="9" t="s">
        <v>30</v>
      </c>
    </row>
    <row r="75" spans="1:8" s="12" customFormat="1" ht="38.25" x14ac:dyDescent="0.2">
      <c r="A75" s="9" t="s">
        <v>161</v>
      </c>
      <c r="B75" s="10" t="s">
        <v>27</v>
      </c>
      <c r="C75" s="11">
        <v>28</v>
      </c>
      <c r="D75" s="9" t="s">
        <v>162</v>
      </c>
      <c r="E75" s="9" t="s">
        <v>29</v>
      </c>
      <c r="F75" s="9" t="s">
        <v>36</v>
      </c>
      <c r="G75" s="9" t="s">
        <v>29</v>
      </c>
      <c r="H75" s="9" t="s">
        <v>30</v>
      </c>
    </row>
    <row r="76" spans="1:8" s="12" customFormat="1" ht="25.5" x14ac:dyDescent="0.2">
      <c r="A76" s="9" t="s">
        <v>163</v>
      </c>
      <c r="B76" s="10" t="s">
        <v>109</v>
      </c>
      <c r="C76" s="11">
        <v>26</v>
      </c>
      <c r="D76" s="9" t="s">
        <v>37</v>
      </c>
      <c r="E76" s="9" t="s">
        <v>29</v>
      </c>
      <c r="F76" s="9" t="s">
        <v>36</v>
      </c>
      <c r="G76" s="9" t="s">
        <v>29</v>
      </c>
      <c r="H76" s="9" t="s">
        <v>30</v>
      </c>
    </row>
    <row r="77" spans="1:8" s="12" customFormat="1" ht="25.5" x14ac:dyDescent="0.2">
      <c r="A77" s="9" t="s">
        <v>164</v>
      </c>
      <c r="B77" s="10" t="s">
        <v>27</v>
      </c>
      <c r="C77" s="11">
        <v>25</v>
      </c>
      <c r="D77" s="9" t="s">
        <v>104</v>
      </c>
      <c r="E77" s="9" t="s">
        <v>29</v>
      </c>
      <c r="F77" s="9" t="s">
        <v>104</v>
      </c>
      <c r="G77" s="9" t="s">
        <v>29</v>
      </c>
      <c r="H77" s="9" t="s">
        <v>30</v>
      </c>
    </row>
    <row r="78" spans="1:8" s="12" customFormat="1" ht="25.5" x14ac:dyDescent="0.2">
      <c r="A78" s="9" t="s">
        <v>165</v>
      </c>
      <c r="B78" s="10" t="s">
        <v>27</v>
      </c>
      <c r="C78" s="11">
        <v>25</v>
      </c>
      <c r="D78" s="9" t="s">
        <v>166</v>
      </c>
      <c r="E78" s="9" t="s">
        <v>80</v>
      </c>
      <c r="F78" s="9" t="s">
        <v>36</v>
      </c>
      <c r="G78" s="9" t="s">
        <v>29</v>
      </c>
      <c r="H78" s="9" t="s">
        <v>30</v>
      </c>
    </row>
    <row r="79" spans="1:8" s="12" customFormat="1" ht="25.5" x14ac:dyDescent="0.2">
      <c r="A79" s="9" t="s">
        <v>167</v>
      </c>
      <c r="B79" s="10" t="s">
        <v>109</v>
      </c>
      <c r="C79" s="11">
        <v>25</v>
      </c>
      <c r="D79" s="9" t="s">
        <v>168</v>
      </c>
      <c r="E79" s="9" t="s">
        <v>29</v>
      </c>
      <c r="F79" s="9" t="s">
        <v>36</v>
      </c>
      <c r="G79" s="9" t="s">
        <v>29</v>
      </c>
      <c r="H79" s="9" t="s">
        <v>30</v>
      </c>
    </row>
    <row r="80" spans="1:8" s="12" customFormat="1" ht="25.5" x14ac:dyDescent="0.2">
      <c r="A80" s="9" t="s">
        <v>169</v>
      </c>
      <c r="B80" s="10" t="s">
        <v>109</v>
      </c>
      <c r="C80" s="11">
        <v>23</v>
      </c>
      <c r="D80" s="9" t="s">
        <v>34</v>
      </c>
      <c r="E80" s="9" t="s">
        <v>52</v>
      </c>
      <c r="F80" s="9" t="s">
        <v>36</v>
      </c>
      <c r="G80" s="9" t="s">
        <v>29</v>
      </c>
      <c r="H80" s="9" t="s">
        <v>30</v>
      </c>
    </row>
    <row r="81" spans="1:8" s="12" customFormat="1" ht="25.5" x14ac:dyDescent="0.2">
      <c r="A81" s="9" t="s">
        <v>170</v>
      </c>
      <c r="B81" s="10" t="s">
        <v>109</v>
      </c>
      <c r="C81" s="11">
        <v>20</v>
      </c>
      <c r="D81" s="9" t="s">
        <v>34</v>
      </c>
      <c r="E81" s="9" t="s">
        <v>29</v>
      </c>
      <c r="F81" s="9" t="s">
        <v>36</v>
      </c>
      <c r="G81" s="9" t="s">
        <v>29</v>
      </c>
      <c r="H81" s="9" t="s">
        <v>30</v>
      </c>
    </row>
    <row r="82" spans="1:8" s="12" customFormat="1" ht="38.25" x14ac:dyDescent="0.2">
      <c r="A82" s="9" t="s">
        <v>171</v>
      </c>
      <c r="B82" s="10" t="s">
        <v>109</v>
      </c>
      <c r="C82" s="11">
        <v>20</v>
      </c>
      <c r="D82" s="9" t="s">
        <v>172</v>
      </c>
      <c r="E82" s="9" t="s">
        <v>173</v>
      </c>
      <c r="F82" s="9" t="s">
        <v>36</v>
      </c>
      <c r="G82" s="9" t="s">
        <v>29</v>
      </c>
      <c r="H82" s="9" t="s">
        <v>30</v>
      </c>
    </row>
    <row r="83" spans="1:8" s="12" customFormat="1" ht="25.5" x14ac:dyDescent="0.2">
      <c r="A83" s="9" t="s">
        <v>174</v>
      </c>
      <c r="B83" s="10" t="s">
        <v>27</v>
      </c>
      <c r="C83" s="11">
        <v>20</v>
      </c>
      <c r="D83" s="9" t="s">
        <v>175</v>
      </c>
      <c r="E83" s="9" t="s">
        <v>29</v>
      </c>
      <c r="F83" s="9" t="s">
        <v>36</v>
      </c>
      <c r="G83" s="9" t="s">
        <v>29</v>
      </c>
      <c r="H83" s="9" t="s">
        <v>30</v>
      </c>
    </row>
    <row r="84" spans="1:8" s="12" customFormat="1" ht="25.5" x14ac:dyDescent="0.2">
      <c r="A84" s="9" t="s">
        <v>176</v>
      </c>
      <c r="B84" s="10" t="s">
        <v>109</v>
      </c>
      <c r="C84" s="11">
        <v>20</v>
      </c>
      <c r="D84" s="9" t="s">
        <v>177</v>
      </c>
      <c r="E84" s="9" t="s">
        <v>29</v>
      </c>
      <c r="F84" s="9" t="s">
        <v>36</v>
      </c>
      <c r="G84" s="9" t="s">
        <v>29</v>
      </c>
      <c r="H84" s="9" t="s">
        <v>30</v>
      </c>
    </row>
    <row r="85" spans="1:8" s="12" customFormat="1" ht="25.5" x14ac:dyDescent="0.2">
      <c r="A85" s="9" t="s">
        <v>178</v>
      </c>
      <c r="B85" s="10" t="s">
        <v>109</v>
      </c>
      <c r="C85" s="11">
        <v>20</v>
      </c>
      <c r="D85" s="9" t="s">
        <v>179</v>
      </c>
      <c r="E85" s="9" t="s">
        <v>56</v>
      </c>
      <c r="F85" s="9" t="s">
        <v>36</v>
      </c>
      <c r="G85" s="9" t="s">
        <v>29</v>
      </c>
      <c r="H85" s="9" t="s">
        <v>30</v>
      </c>
    </row>
    <row r="86" spans="1:8" s="12" customFormat="1" ht="25.5" x14ac:dyDescent="0.2">
      <c r="A86" s="9" t="s">
        <v>180</v>
      </c>
      <c r="B86" s="10" t="s">
        <v>27</v>
      </c>
      <c r="C86" s="11">
        <v>20</v>
      </c>
      <c r="D86" s="9" t="s">
        <v>181</v>
      </c>
      <c r="E86" s="9" t="s">
        <v>29</v>
      </c>
      <c r="F86" s="9" t="s">
        <v>36</v>
      </c>
      <c r="G86" s="9" t="s">
        <v>29</v>
      </c>
      <c r="H86" s="9" t="s">
        <v>30</v>
      </c>
    </row>
    <row r="87" spans="1:8" s="12" customFormat="1" ht="25.5" x14ac:dyDescent="0.2">
      <c r="A87" s="9" t="s">
        <v>182</v>
      </c>
      <c r="B87" s="10" t="s">
        <v>109</v>
      </c>
      <c r="C87" s="11">
        <v>20</v>
      </c>
      <c r="D87" s="9" t="s">
        <v>183</v>
      </c>
      <c r="E87" s="9" t="s">
        <v>29</v>
      </c>
      <c r="F87" s="9" t="s">
        <v>36</v>
      </c>
      <c r="G87" s="9" t="s">
        <v>29</v>
      </c>
      <c r="H87" s="9" t="s">
        <v>30</v>
      </c>
    </row>
    <row r="88" spans="1:8" s="12" customFormat="1" ht="25.5" x14ac:dyDescent="0.2">
      <c r="A88" s="9" t="s">
        <v>184</v>
      </c>
      <c r="B88" s="10" t="s">
        <v>109</v>
      </c>
      <c r="C88" s="11">
        <v>20</v>
      </c>
      <c r="D88" s="9" t="s">
        <v>185</v>
      </c>
      <c r="E88" s="9" t="s">
        <v>29</v>
      </c>
      <c r="F88" s="9" t="s">
        <v>36</v>
      </c>
      <c r="G88" s="9" t="s">
        <v>29</v>
      </c>
      <c r="H88" s="9" t="s">
        <v>30</v>
      </c>
    </row>
    <row r="89" spans="1:8" s="12" customFormat="1" ht="25.5" x14ac:dyDescent="0.2">
      <c r="A89" s="9" t="s">
        <v>186</v>
      </c>
      <c r="B89" s="10" t="s">
        <v>109</v>
      </c>
      <c r="C89" s="11">
        <v>20</v>
      </c>
      <c r="D89" s="9" t="s">
        <v>187</v>
      </c>
      <c r="E89" s="9" t="s">
        <v>29</v>
      </c>
      <c r="F89" s="9" t="s">
        <v>36</v>
      </c>
      <c r="G89" s="9" t="s">
        <v>29</v>
      </c>
      <c r="H89" s="9" t="s">
        <v>30</v>
      </c>
    </row>
    <row r="90" spans="1:8" s="12" customFormat="1" ht="25.5" x14ac:dyDescent="0.2">
      <c r="A90" s="9" t="s">
        <v>188</v>
      </c>
      <c r="B90" s="10" t="s">
        <v>109</v>
      </c>
      <c r="C90" s="11">
        <v>18</v>
      </c>
      <c r="D90" s="9" t="s">
        <v>34</v>
      </c>
      <c r="E90" s="9" t="s">
        <v>52</v>
      </c>
      <c r="F90" s="9" t="s">
        <v>36</v>
      </c>
      <c r="G90" s="9" t="s">
        <v>29</v>
      </c>
      <c r="H90" s="9" t="s">
        <v>30</v>
      </c>
    </row>
    <row r="91" spans="1:8" s="12" customFormat="1" ht="25.5" x14ac:dyDescent="0.2">
      <c r="A91" s="9" t="s">
        <v>189</v>
      </c>
      <c r="B91" s="10" t="s">
        <v>27</v>
      </c>
      <c r="C91" s="11">
        <v>18</v>
      </c>
      <c r="D91" s="9" t="s">
        <v>190</v>
      </c>
      <c r="E91" s="9" t="s">
        <v>29</v>
      </c>
      <c r="F91" s="9" t="s">
        <v>36</v>
      </c>
      <c r="G91" s="9" t="s">
        <v>29</v>
      </c>
      <c r="H91" s="9" t="s">
        <v>30</v>
      </c>
    </row>
    <row r="92" spans="1:8" s="12" customFormat="1" ht="25.5" x14ac:dyDescent="0.2">
      <c r="A92" s="9" t="s">
        <v>191</v>
      </c>
      <c r="B92" s="10" t="s">
        <v>109</v>
      </c>
      <c r="C92" s="11">
        <v>17</v>
      </c>
      <c r="D92" s="9" t="s">
        <v>192</v>
      </c>
      <c r="E92" s="9" t="s">
        <v>29</v>
      </c>
      <c r="F92" s="9" t="s">
        <v>36</v>
      </c>
      <c r="G92" s="9" t="s">
        <v>29</v>
      </c>
      <c r="H92" s="9" t="s">
        <v>30</v>
      </c>
    </row>
    <row r="93" spans="1:8" s="12" customFormat="1" ht="25.5" x14ac:dyDescent="0.2">
      <c r="A93" s="9" t="s">
        <v>193</v>
      </c>
      <c r="B93" s="10" t="s">
        <v>109</v>
      </c>
      <c r="C93" s="11">
        <v>15</v>
      </c>
      <c r="D93" s="9" t="s">
        <v>39</v>
      </c>
      <c r="E93" s="9" t="s">
        <v>29</v>
      </c>
      <c r="F93" s="9" t="s">
        <v>36</v>
      </c>
      <c r="G93" s="9" t="s">
        <v>29</v>
      </c>
      <c r="H93" s="9" t="s">
        <v>30</v>
      </c>
    </row>
    <row r="94" spans="1:8" s="12" customFormat="1" ht="25.5" x14ac:dyDescent="0.2">
      <c r="A94" s="9" t="s">
        <v>194</v>
      </c>
      <c r="B94" s="10" t="s">
        <v>109</v>
      </c>
      <c r="C94" s="11">
        <v>15</v>
      </c>
      <c r="D94" s="9" t="s">
        <v>192</v>
      </c>
      <c r="E94" s="9" t="s">
        <v>29</v>
      </c>
      <c r="F94" s="9" t="s">
        <v>36</v>
      </c>
      <c r="G94" s="9" t="s">
        <v>29</v>
      </c>
      <c r="H94" s="9" t="s">
        <v>30</v>
      </c>
    </row>
    <row r="95" spans="1:8" s="12" customFormat="1" ht="25.5" x14ac:dyDescent="0.2">
      <c r="A95" s="9" t="s">
        <v>195</v>
      </c>
      <c r="B95" s="10" t="s">
        <v>27</v>
      </c>
      <c r="C95" s="11">
        <v>14</v>
      </c>
      <c r="D95" s="9" t="s">
        <v>196</v>
      </c>
      <c r="E95" s="9" t="s">
        <v>29</v>
      </c>
      <c r="F95" s="9" t="s">
        <v>36</v>
      </c>
      <c r="G95" s="9" t="s">
        <v>29</v>
      </c>
      <c r="H95" s="9" t="s">
        <v>30</v>
      </c>
    </row>
    <row r="96" spans="1:8" s="12" customFormat="1" ht="25.5" x14ac:dyDescent="0.2">
      <c r="A96" s="9" t="s">
        <v>197</v>
      </c>
      <c r="B96" s="10" t="s">
        <v>109</v>
      </c>
      <c r="C96" s="11">
        <v>10</v>
      </c>
      <c r="D96" s="9" t="s">
        <v>33</v>
      </c>
      <c r="E96" s="9" t="s">
        <v>29</v>
      </c>
      <c r="F96" s="9" t="s">
        <v>36</v>
      </c>
      <c r="G96" s="9" t="s">
        <v>29</v>
      </c>
      <c r="H96" s="9" t="s">
        <v>30</v>
      </c>
    </row>
    <row r="97" spans="1:8" s="12" customFormat="1" ht="25.5" x14ac:dyDescent="0.2">
      <c r="A97" s="9" t="s">
        <v>198</v>
      </c>
      <c r="B97" s="10" t="s">
        <v>109</v>
      </c>
      <c r="C97" s="11">
        <v>10</v>
      </c>
      <c r="D97" s="9" t="s">
        <v>199</v>
      </c>
      <c r="E97" s="9" t="s">
        <v>29</v>
      </c>
      <c r="F97" s="9" t="s">
        <v>36</v>
      </c>
      <c r="G97" s="9" t="s">
        <v>29</v>
      </c>
      <c r="H97" s="9" t="s">
        <v>30</v>
      </c>
    </row>
    <row r="98" spans="1:8" s="12" customFormat="1" ht="25.5" x14ac:dyDescent="0.2">
      <c r="A98" s="9" t="s">
        <v>200</v>
      </c>
      <c r="B98" s="10" t="s">
        <v>109</v>
      </c>
      <c r="C98" s="11">
        <v>10</v>
      </c>
      <c r="D98" s="9" t="s">
        <v>199</v>
      </c>
      <c r="E98" s="9" t="s">
        <v>29</v>
      </c>
      <c r="F98" s="9" t="s">
        <v>36</v>
      </c>
      <c r="G98" s="9" t="s">
        <v>29</v>
      </c>
      <c r="H98" s="9" t="s">
        <v>30</v>
      </c>
    </row>
    <row r="99" spans="1:8" s="12" customFormat="1" ht="25.5" x14ac:dyDescent="0.2">
      <c r="A99" s="9" t="s">
        <v>201</v>
      </c>
      <c r="B99" s="10" t="s">
        <v>109</v>
      </c>
      <c r="C99" s="11">
        <v>10</v>
      </c>
      <c r="D99" s="9" t="s">
        <v>202</v>
      </c>
      <c r="E99" s="9" t="s">
        <v>29</v>
      </c>
      <c r="F99" s="9" t="s">
        <v>36</v>
      </c>
      <c r="G99" s="9" t="s">
        <v>29</v>
      </c>
      <c r="H99" s="9" t="s">
        <v>30</v>
      </c>
    </row>
    <row r="100" spans="1:8" s="12" customFormat="1" ht="25.5" x14ac:dyDescent="0.2">
      <c r="A100" s="9" t="s">
        <v>203</v>
      </c>
      <c r="B100" s="10" t="s">
        <v>109</v>
      </c>
      <c r="C100" s="11">
        <v>8</v>
      </c>
      <c r="D100" s="9" t="s">
        <v>34</v>
      </c>
      <c r="E100" s="9" t="s">
        <v>52</v>
      </c>
      <c r="F100" s="9" t="s">
        <v>34</v>
      </c>
      <c r="G100" s="9" t="s">
        <v>29</v>
      </c>
      <c r="H100" s="9" t="s">
        <v>30</v>
      </c>
    </row>
    <row r="101" spans="1:8" s="12" customFormat="1" ht="38.25" x14ac:dyDescent="0.2">
      <c r="A101" s="9" t="s">
        <v>204</v>
      </c>
      <c r="B101" s="10" t="s">
        <v>109</v>
      </c>
      <c r="C101" s="11">
        <v>8</v>
      </c>
      <c r="D101" s="9" t="s">
        <v>205</v>
      </c>
      <c r="E101" s="9" t="s">
        <v>29</v>
      </c>
      <c r="F101" s="9" t="s">
        <v>36</v>
      </c>
      <c r="G101" s="9" t="s">
        <v>29</v>
      </c>
      <c r="H101" s="9" t="s">
        <v>30</v>
      </c>
    </row>
    <row r="102" spans="1:8" s="12" customFormat="1" ht="25.5" x14ac:dyDescent="0.2">
      <c r="A102" s="9" t="s">
        <v>206</v>
      </c>
      <c r="B102" s="10" t="s">
        <v>109</v>
      </c>
      <c r="C102" s="11">
        <v>8</v>
      </c>
      <c r="D102" s="9" t="s">
        <v>207</v>
      </c>
      <c r="E102" s="9" t="s">
        <v>29</v>
      </c>
      <c r="F102" s="9" t="s">
        <v>36</v>
      </c>
      <c r="G102" s="9" t="s">
        <v>29</v>
      </c>
      <c r="H102" s="9" t="s">
        <v>30</v>
      </c>
    </row>
    <row r="103" spans="1:8" s="12" customFormat="1" ht="25.5" x14ac:dyDescent="0.2">
      <c r="A103" s="9" t="s">
        <v>208</v>
      </c>
      <c r="B103" s="10" t="s">
        <v>109</v>
      </c>
      <c r="C103" s="11">
        <v>7</v>
      </c>
      <c r="D103" s="9" t="s">
        <v>146</v>
      </c>
      <c r="E103" s="9" t="s">
        <v>29</v>
      </c>
      <c r="F103" s="9" t="s">
        <v>209</v>
      </c>
      <c r="G103" s="9" t="s">
        <v>29</v>
      </c>
      <c r="H103" s="9" t="s">
        <v>30</v>
      </c>
    </row>
    <row r="104" spans="1:8" s="12" customFormat="1" ht="38.25" x14ac:dyDescent="0.2">
      <c r="A104" s="9" t="s">
        <v>210</v>
      </c>
      <c r="B104" s="10" t="s">
        <v>27</v>
      </c>
      <c r="C104" s="11">
        <v>7</v>
      </c>
      <c r="D104" s="9" t="s">
        <v>211</v>
      </c>
      <c r="E104" s="9" t="s">
        <v>29</v>
      </c>
      <c r="F104" s="9" t="s">
        <v>36</v>
      </c>
      <c r="G104" s="9" t="s">
        <v>29</v>
      </c>
      <c r="H104" s="9" t="s">
        <v>30</v>
      </c>
    </row>
    <row r="105" spans="1:8" s="12" customFormat="1" ht="25.5" x14ac:dyDescent="0.2">
      <c r="A105" s="9" t="s">
        <v>212</v>
      </c>
      <c r="B105" s="10" t="s">
        <v>109</v>
      </c>
      <c r="C105" s="11">
        <v>6</v>
      </c>
      <c r="D105" s="9" t="s">
        <v>34</v>
      </c>
      <c r="E105" s="9" t="s">
        <v>48</v>
      </c>
      <c r="F105" s="9" t="s">
        <v>36</v>
      </c>
      <c r="G105" s="9" t="s">
        <v>29</v>
      </c>
      <c r="H105" s="9" t="s">
        <v>30</v>
      </c>
    </row>
    <row r="106" spans="1:8" s="12" customFormat="1" ht="38.25" x14ac:dyDescent="0.2">
      <c r="A106" s="9" t="s">
        <v>213</v>
      </c>
      <c r="B106" s="10" t="s">
        <v>109</v>
      </c>
      <c r="C106" s="11">
        <v>6</v>
      </c>
      <c r="D106" s="9" t="s">
        <v>214</v>
      </c>
      <c r="E106" s="9" t="s">
        <v>29</v>
      </c>
      <c r="F106" s="9" t="s">
        <v>36</v>
      </c>
      <c r="G106" s="9" t="s">
        <v>29</v>
      </c>
      <c r="H106" s="9" t="s">
        <v>30</v>
      </c>
    </row>
    <row r="107" spans="1:8" s="12" customFormat="1" ht="25.5" x14ac:dyDescent="0.2">
      <c r="A107" s="9" t="s">
        <v>215</v>
      </c>
      <c r="B107" s="10" t="s">
        <v>109</v>
      </c>
      <c r="C107" s="11">
        <v>6</v>
      </c>
      <c r="D107" s="9" t="s">
        <v>216</v>
      </c>
      <c r="E107" s="9" t="s">
        <v>29</v>
      </c>
      <c r="F107" s="9" t="s">
        <v>36</v>
      </c>
      <c r="G107" s="9" t="s">
        <v>29</v>
      </c>
      <c r="H107" s="9" t="s">
        <v>30</v>
      </c>
    </row>
    <row r="108" spans="1:8" s="12" customFormat="1" ht="25.5" x14ac:dyDescent="0.2">
      <c r="A108" s="9" t="s">
        <v>217</v>
      </c>
      <c r="B108" s="10" t="s">
        <v>109</v>
      </c>
      <c r="C108" s="11">
        <v>6</v>
      </c>
      <c r="D108" s="9" t="s">
        <v>218</v>
      </c>
      <c r="E108" s="9" t="s">
        <v>29</v>
      </c>
      <c r="F108" s="9" t="s">
        <v>36</v>
      </c>
      <c r="G108" s="9" t="s">
        <v>29</v>
      </c>
      <c r="H108" s="9" t="s">
        <v>30</v>
      </c>
    </row>
    <row r="109" spans="1:8" s="12" customFormat="1" ht="25.5" x14ac:dyDescent="0.2">
      <c r="A109" s="9" t="s">
        <v>219</v>
      </c>
      <c r="B109" s="10" t="s">
        <v>109</v>
      </c>
      <c r="C109" s="11">
        <v>5</v>
      </c>
      <c r="D109" s="9" t="s">
        <v>37</v>
      </c>
      <c r="E109" s="9" t="s">
        <v>29</v>
      </c>
      <c r="F109" s="9" t="s">
        <v>30</v>
      </c>
      <c r="G109" s="9" t="s">
        <v>29</v>
      </c>
      <c r="H109" s="9" t="s">
        <v>30</v>
      </c>
    </row>
    <row r="110" spans="1:8" s="12" customFormat="1" ht="25.5" x14ac:dyDescent="0.2">
      <c r="A110" s="9" t="s">
        <v>220</v>
      </c>
      <c r="B110" s="10" t="s">
        <v>109</v>
      </c>
      <c r="C110" s="11">
        <v>5</v>
      </c>
      <c r="D110" s="9" t="s">
        <v>221</v>
      </c>
      <c r="E110" s="9" t="s">
        <v>29</v>
      </c>
      <c r="F110" s="9" t="s">
        <v>36</v>
      </c>
      <c r="G110" s="9" t="s">
        <v>52</v>
      </c>
      <c r="H110" s="9" t="s">
        <v>30</v>
      </c>
    </row>
    <row r="111" spans="1:8" s="12" customFormat="1" ht="25.5" x14ac:dyDescent="0.2">
      <c r="A111" s="9" t="s">
        <v>222</v>
      </c>
      <c r="B111" s="10" t="s">
        <v>109</v>
      </c>
      <c r="C111" s="11">
        <v>5</v>
      </c>
      <c r="D111" s="9" t="s">
        <v>223</v>
      </c>
      <c r="E111" s="9" t="s">
        <v>29</v>
      </c>
      <c r="F111" s="9" t="s">
        <v>36</v>
      </c>
      <c r="G111" s="9" t="s">
        <v>29</v>
      </c>
      <c r="H111" s="9" t="s">
        <v>30</v>
      </c>
    </row>
    <row r="112" spans="1:8" s="12" customFormat="1" ht="25.5" x14ac:dyDescent="0.2">
      <c r="A112" s="9" t="s">
        <v>224</v>
      </c>
      <c r="B112" s="10" t="s">
        <v>109</v>
      </c>
      <c r="C112" s="11">
        <v>5</v>
      </c>
      <c r="D112" s="9" t="s">
        <v>225</v>
      </c>
      <c r="E112" s="9" t="s">
        <v>52</v>
      </c>
      <c r="F112" s="9" t="s">
        <v>36</v>
      </c>
      <c r="G112" s="9" t="s">
        <v>52</v>
      </c>
      <c r="H112" s="9" t="s">
        <v>30</v>
      </c>
    </row>
    <row r="113" spans="1:8" s="12" customFormat="1" ht="25.5" x14ac:dyDescent="0.2">
      <c r="A113" s="9" t="s">
        <v>226</v>
      </c>
      <c r="B113" s="10" t="s">
        <v>109</v>
      </c>
      <c r="C113" s="11">
        <v>4</v>
      </c>
      <c r="D113" s="9" t="s">
        <v>34</v>
      </c>
      <c r="E113" s="9" t="s">
        <v>48</v>
      </c>
      <c r="F113" s="9" t="s">
        <v>36</v>
      </c>
      <c r="G113" s="9" t="s">
        <v>29</v>
      </c>
      <c r="H113" s="9" t="s">
        <v>30</v>
      </c>
    </row>
    <row r="114" spans="1:8" s="12" customFormat="1" ht="25.5" x14ac:dyDescent="0.2">
      <c r="A114" s="9" t="s">
        <v>227</v>
      </c>
      <c r="B114" s="10" t="s">
        <v>109</v>
      </c>
      <c r="C114" s="11">
        <v>4</v>
      </c>
      <c r="D114" s="9" t="s">
        <v>37</v>
      </c>
      <c r="E114" s="9" t="s">
        <v>29</v>
      </c>
      <c r="F114" s="9" t="s">
        <v>209</v>
      </c>
      <c r="G114" s="9" t="s">
        <v>52</v>
      </c>
      <c r="H114" s="9" t="s">
        <v>30</v>
      </c>
    </row>
    <row r="115" spans="1:8" s="12" customFormat="1" ht="25.5" x14ac:dyDescent="0.2">
      <c r="A115" s="9" t="s">
        <v>228</v>
      </c>
      <c r="B115" s="10" t="s">
        <v>109</v>
      </c>
      <c r="C115" s="11">
        <v>4</v>
      </c>
      <c r="D115" s="9" t="s">
        <v>199</v>
      </c>
      <c r="E115" s="9" t="s">
        <v>29</v>
      </c>
      <c r="F115" s="9" t="s">
        <v>36</v>
      </c>
      <c r="G115" s="9" t="s">
        <v>29</v>
      </c>
      <c r="H115" s="9" t="s">
        <v>30</v>
      </c>
    </row>
    <row r="116" spans="1:8" s="12" customFormat="1" ht="25.5" x14ac:dyDescent="0.2">
      <c r="A116" s="9" t="s">
        <v>229</v>
      </c>
      <c r="B116" s="10" t="s">
        <v>109</v>
      </c>
      <c r="C116" s="11">
        <v>4</v>
      </c>
      <c r="D116" s="9" t="s">
        <v>230</v>
      </c>
      <c r="E116" s="9" t="s">
        <v>29</v>
      </c>
      <c r="F116" s="9" t="s">
        <v>36</v>
      </c>
      <c r="G116" s="9" t="s">
        <v>29</v>
      </c>
      <c r="H116" s="9" t="s">
        <v>30</v>
      </c>
    </row>
    <row r="117" spans="1:8" s="12" customFormat="1" ht="25.5" x14ac:dyDescent="0.2">
      <c r="A117" s="9" t="s">
        <v>231</v>
      </c>
      <c r="B117" s="10" t="s">
        <v>109</v>
      </c>
      <c r="C117" s="11">
        <v>3</v>
      </c>
      <c r="D117" s="9" t="s">
        <v>232</v>
      </c>
      <c r="E117" s="9" t="s">
        <v>48</v>
      </c>
      <c r="F117" s="9" t="s">
        <v>36</v>
      </c>
      <c r="G117" s="9" t="s">
        <v>29</v>
      </c>
      <c r="H117" s="9" t="s">
        <v>30</v>
      </c>
    </row>
    <row r="118" spans="1:8" s="12" customFormat="1" ht="25.5" x14ac:dyDescent="0.2">
      <c r="A118" s="9" t="s">
        <v>233</v>
      </c>
      <c r="B118" s="10" t="s">
        <v>109</v>
      </c>
      <c r="C118" s="11">
        <v>3</v>
      </c>
      <c r="D118" s="9" t="s">
        <v>192</v>
      </c>
      <c r="E118" s="9" t="s">
        <v>40</v>
      </c>
      <c r="F118" s="9" t="s">
        <v>36</v>
      </c>
      <c r="G118" s="9" t="s">
        <v>29</v>
      </c>
      <c r="H118" s="9" t="s">
        <v>30</v>
      </c>
    </row>
    <row r="119" spans="1:8" s="12" customFormat="1" ht="25.5" x14ac:dyDescent="0.2">
      <c r="A119" s="9" t="s">
        <v>234</v>
      </c>
      <c r="B119" s="10" t="s">
        <v>109</v>
      </c>
      <c r="C119" s="11">
        <v>3</v>
      </c>
      <c r="D119" s="9" t="s">
        <v>192</v>
      </c>
      <c r="E119" s="9" t="s">
        <v>56</v>
      </c>
      <c r="F119" s="9" t="s">
        <v>36</v>
      </c>
      <c r="G119" s="9" t="s">
        <v>29</v>
      </c>
      <c r="H119" s="9" t="s">
        <v>30</v>
      </c>
    </row>
    <row r="120" spans="1:8" s="12" customFormat="1" ht="25.5" x14ac:dyDescent="0.2">
      <c r="A120" s="9" t="s">
        <v>235</v>
      </c>
      <c r="B120" s="10" t="s">
        <v>109</v>
      </c>
      <c r="C120" s="11">
        <v>3</v>
      </c>
      <c r="D120" s="9" t="s">
        <v>236</v>
      </c>
      <c r="E120" s="9" t="s">
        <v>29</v>
      </c>
      <c r="F120" s="9" t="s">
        <v>36</v>
      </c>
      <c r="G120" s="9" t="s">
        <v>29</v>
      </c>
      <c r="H120" s="9" t="s">
        <v>30</v>
      </c>
    </row>
    <row r="121" spans="1:8" s="12" customFormat="1" ht="25.5" x14ac:dyDescent="0.2">
      <c r="A121" s="9" t="s">
        <v>237</v>
      </c>
      <c r="B121" s="10" t="s">
        <v>109</v>
      </c>
      <c r="C121" s="11">
        <v>3</v>
      </c>
      <c r="D121" s="9" t="s">
        <v>238</v>
      </c>
      <c r="E121" s="9" t="s">
        <v>29</v>
      </c>
      <c r="F121" s="9" t="s">
        <v>36</v>
      </c>
      <c r="G121" s="9" t="s">
        <v>29</v>
      </c>
      <c r="H121" s="9" t="s">
        <v>30</v>
      </c>
    </row>
    <row r="122" spans="1:8" s="12" customFormat="1" ht="25.5" x14ac:dyDescent="0.2">
      <c r="A122" s="9" t="s">
        <v>239</v>
      </c>
      <c r="B122" s="10" t="s">
        <v>109</v>
      </c>
      <c r="C122" s="11">
        <v>2</v>
      </c>
      <c r="D122" s="9" t="s">
        <v>116</v>
      </c>
      <c r="E122" s="9" t="s">
        <v>29</v>
      </c>
      <c r="F122" s="9" t="s">
        <v>34</v>
      </c>
      <c r="G122" s="9" t="s">
        <v>29</v>
      </c>
      <c r="H122" s="9" t="s">
        <v>30</v>
      </c>
    </row>
    <row r="123" spans="1:8" s="12" customFormat="1" ht="25.5" x14ac:dyDescent="0.2">
      <c r="A123" s="9" t="s">
        <v>240</v>
      </c>
      <c r="B123" s="10" t="s">
        <v>109</v>
      </c>
      <c r="C123" s="11">
        <v>2</v>
      </c>
      <c r="D123" s="9" t="s">
        <v>241</v>
      </c>
      <c r="E123" s="9" t="s">
        <v>29</v>
      </c>
      <c r="F123" s="9" t="s">
        <v>36</v>
      </c>
      <c r="G123" s="9" t="s">
        <v>29</v>
      </c>
      <c r="H123" s="9" t="s">
        <v>30</v>
      </c>
    </row>
    <row r="124" spans="1:8" s="12" customFormat="1" ht="25.5" x14ac:dyDescent="0.2">
      <c r="A124" s="9" t="s">
        <v>242</v>
      </c>
      <c r="B124" s="10" t="s">
        <v>109</v>
      </c>
      <c r="C124" s="11">
        <v>2</v>
      </c>
      <c r="D124" s="9" t="s">
        <v>192</v>
      </c>
      <c r="E124" s="9" t="s">
        <v>29</v>
      </c>
      <c r="F124" s="9" t="s">
        <v>36</v>
      </c>
      <c r="G124" s="9" t="s">
        <v>29</v>
      </c>
      <c r="H124" s="9" t="s">
        <v>30</v>
      </c>
    </row>
    <row r="125" spans="1:8" s="12" customFormat="1" ht="25.5" x14ac:dyDescent="0.2">
      <c r="A125" s="9" t="s">
        <v>243</v>
      </c>
      <c r="B125" s="10" t="s">
        <v>109</v>
      </c>
      <c r="C125" s="11">
        <v>2</v>
      </c>
      <c r="D125" s="9" t="s">
        <v>244</v>
      </c>
      <c r="E125" s="9" t="s">
        <v>29</v>
      </c>
      <c r="F125" s="9" t="s">
        <v>34</v>
      </c>
      <c r="G125" s="9" t="s">
        <v>29</v>
      </c>
      <c r="H125" s="9" t="s">
        <v>30</v>
      </c>
    </row>
    <row r="126" spans="1:8" s="12" customFormat="1" ht="25.5" x14ac:dyDescent="0.2">
      <c r="A126" s="9" t="s">
        <v>245</v>
      </c>
      <c r="B126" s="10" t="s">
        <v>109</v>
      </c>
      <c r="C126" s="11">
        <v>2</v>
      </c>
      <c r="D126" s="9" t="s">
        <v>246</v>
      </c>
      <c r="E126" s="9" t="s">
        <v>29</v>
      </c>
      <c r="F126" s="9" t="s">
        <v>36</v>
      </c>
      <c r="G126" s="9" t="s">
        <v>29</v>
      </c>
      <c r="H126" s="9" t="s">
        <v>30</v>
      </c>
    </row>
    <row r="127" spans="1:8" s="12" customFormat="1" ht="25.5" x14ac:dyDescent="0.2">
      <c r="A127" s="9" t="s">
        <v>247</v>
      </c>
      <c r="B127" s="10" t="s">
        <v>109</v>
      </c>
      <c r="C127" s="11">
        <v>1</v>
      </c>
      <c r="D127" s="9" t="s">
        <v>34</v>
      </c>
      <c r="E127" s="9" t="s">
        <v>52</v>
      </c>
      <c r="F127" s="9" t="s">
        <v>36</v>
      </c>
      <c r="G127" s="9" t="s">
        <v>29</v>
      </c>
      <c r="H127" s="9" t="s">
        <v>30</v>
      </c>
    </row>
    <row r="128" spans="1:8" s="12" customFormat="1" ht="25.5" x14ac:dyDescent="0.2">
      <c r="A128" s="9" t="s">
        <v>248</v>
      </c>
      <c r="B128" s="10" t="s">
        <v>109</v>
      </c>
      <c r="C128" s="11">
        <v>1</v>
      </c>
      <c r="D128" s="9" t="s">
        <v>249</v>
      </c>
      <c r="E128" s="9" t="s">
        <v>29</v>
      </c>
      <c r="F128" s="9" t="s">
        <v>36</v>
      </c>
      <c r="G128" s="9" t="s">
        <v>29</v>
      </c>
      <c r="H128" s="9" t="s">
        <v>30</v>
      </c>
    </row>
    <row r="129" spans="1:8" s="12" customFormat="1" ht="25.5" x14ac:dyDescent="0.2">
      <c r="A129" s="9" t="s">
        <v>250</v>
      </c>
      <c r="B129" s="10" t="s">
        <v>109</v>
      </c>
      <c r="C129" s="11">
        <v>1</v>
      </c>
      <c r="D129" s="9" t="s">
        <v>33</v>
      </c>
      <c r="E129" s="9" t="s">
        <v>29</v>
      </c>
      <c r="F129" s="9" t="s">
        <v>36</v>
      </c>
      <c r="G129" s="9" t="s">
        <v>52</v>
      </c>
      <c r="H129" s="9" t="s">
        <v>30</v>
      </c>
    </row>
    <row r="130" spans="1:8" s="12" customFormat="1" ht="25.5" x14ac:dyDescent="0.2">
      <c r="A130" s="9" t="s">
        <v>251</v>
      </c>
      <c r="B130" s="10" t="s">
        <v>109</v>
      </c>
      <c r="C130" s="11">
        <v>1</v>
      </c>
      <c r="D130" s="9" t="s">
        <v>252</v>
      </c>
      <c r="E130" s="9" t="s">
        <v>52</v>
      </c>
      <c r="F130" s="9" t="s">
        <v>34</v>
      </c>
      <c r="G130" s="9" t="s">
        <v>29</v>
      </c>
      <c r="H130" s="9" t="s">
        <v>30</v>
      </c>
    </row>
    <row r="131" spans="1:8" s="12" customFormat="1" ht="25.5" x14ac:dyDescent="0.2">
      <c r="A131" s="9" t="s">
        <v>253</v>
      </c>
      <c r="B131" s="10" t="s">
        <v>109</v>
      </c>
      <c r="C131" s="11">
        <v>1</v>
      </c>
      <c r="D131" s="9" t="s">
        <v>254</v>
      </c>
      <c r="E131" s="9" t="s">
        <v>29</v>
      </c>
      <c r="F131" s="9" t="s">
        <v>36</v>
      </c>
      <c r="G131" s="9" t="s">
        <v>29</v>
      </c>
      <c r="H131" s="9" t="s">
        <v>30</v>
      </c>
    </row>
    <row r="132" spans="1:8" s="12" customFormat="1" ht="25.5" x14ac:dyDescent="0.2">
      <c r="A132" s="9" t="s">
        <v>255</v>
      </c>
      <c r="B132" s="10" t="s">
        <v>109</v>
      </c>
      <c r="C132" s="11">
        <v>1</v>
      </c>
      <c r="D132" s="9" t="s">
        <v>256</v>
      </c>
      <c r="E132" s="9" t="s">
        <v>29</v>
      </c>
      <c r="F132" s="9" t="s">
        <v>36</v>
      </c>
      <c r="G132" s="9" t="s">
        <v>29</v>
      </c>
      <c r="H132" s="9" t="s">
        <v>30</v>
      </c>
    </row>
    <row r="133" spans="1:8" s="12" customFormat="1" ht="25.5" x14ac:dyDescent="0.2">
      <c r="A133" s="9" t="s">
        <v>257</v>
      </c>
      <c r="B133" s="10" t="s">
        <v>87</v>
      </c>
      <c r="C133" s="11" t="s">
        <v>32</v>
      </c>
      <c r="D133" s="9" t="s">
        <v>125</v>
      </c>
      <c r="E133" s="9" t="s">
        <v>29</v>
      </c>
      <c r="F133" s="9" t="s">
        <v>125</v>
      </c>
      <c r="G133" s="9" t="s">
        <v>52</v>
      </c>
      <c r="H133" s="9" t="s">
        <v>30</v>
      </c>
    </row>
    <row r="134" spans="1:8" s="12" customFormat="1" ht="25.5" x14ac:dyDescent="0.2">
      <c r="A134" s="9" t="s">
        <v>258</v>
      </c>
      <c r="B134" s="10" t="s">
        <v>109</v>
      </c>
      <c r="C134" s="11" t="s">
        <v>32</v>
      </c>
      <c r="D134" s="9" t="s">
        <v>34</v>
      </c>
      <c r="E134" s="9" t="s">
        <v>29</v>
      </c>
      <c r="F134" s="9" t="s">
        <v>36</v>
      </c>
      <c r="G134" s="9" t="s">
        <v>29</v>
      </c>
      <c r="H134" s="9" t="s">
        <v>30</v>
      </c>
    </row>
    <row r="135" spans="1:8" s="12" customFormat="1" ht="25.5" x14ac:dyDescent="0.2">
      <c r="A135" s="9" t="s">
        <v>259</v>
      </c>
      <c r="B135" s="10" t="s">
        <v>109</v>
      </c>
      <c r="C135" s="11" t="s">
        <v>32</v>
      </c>
      <c r="D135" s="9" t="s">
        <v>34</v>
      </c>
      <c r="E135" s="9" t="s">
        <v>29</v>
      </c>
      <c r="F135" s="9" t="s">
        <v>36</v>
      </c>
      <c r="G135" s="9" t="s">
        <v>29</v>
      </c>
      <c r="H135" s="9" t="s">
        <v>30</v>
      </c>
    </row>
    <row r="136" spans="1:8" s="12" customFormat="1" ht="25.5" x14ac:dyDescent="0.2">
      <c r="A136" s="9" t="s">
        <v>260</v>
      </c>
      <c r="B136" s="10" t="s">
        <v>109</v>
      </c>
      <c r="C136" s="11" t="s">
        <v>32</v>
      </c>
      <c r="D136" s="9" t="s">
        <v>34</v>
      </c>
      <c r="E136" s="9" t="s">
        <v>52</v>
      </c>
      <c r="F136" s="9" t="s">
        <v>36</v>
      </c>
      <c r="G136" s="9" t="s">
        <v>29</v>
      </c>
      <c r="H136" s="9" t="s">
        <v>30</v>
      </c>
    </row>
    <row r="137" spans="1:8" s="12" customFormat="1" ht="25.5" x14ac:dyDescent="0.2">
      <c r="A137" s="9" t="s">
        <v>261</v>
      </c>
      <c r="B137" s="10" t="s">
        <v>109</v>
      </c>
      <c r="C137" s="11" t="s">
        <v>32</v>
      </c>
      <c r="D137" s="9" t="s">
        <v>34</v>
      </c>
      <c r="E137" s="9" t="s">
        <v>29</v>
      </c>
      <c r="F137" s="9" t="s">
        <v>36</v>
      </c>
      <c r="G137" s="9" t="s">
        <v>29</v>
      </c>
      <c r="H137" s="9" t="s">
        <v>30</v>
      </c>
    </row>
    <row r="138" spans="1:8" s="12" customFormat="1" ht="25.5" x14ac:dyDescent="0.2">
      <c r="A138" s="9" t="s">
        <v>262</v>
      </c>
      <c r="B138" s="10" t="s">
        <v>109</v>
      </c>
      <c r="C138" s="11" t="s">
        <v>32</v>
      </c>
      <c r="D138" s="9" t="s">
        <v>34</v>
      </c>
      <c r="E138" s="9" t="s">
        <v>29</v>
      </c>
      <c r="F138" s="9" t="s">
        <v>36</v>
      </c>
      <c r="G138" s="9" t="s">
        <v>29</v>
      </c>
      <c r="H138" s="9" t="s">
        <v>30</v>
      </c>
    </row>
    <row r="139" spans="1:8" s="12" customFormat="1" ht="25.5" x14ac:dyDescent="0.2">
      <c r="A139" s="9" t="s">
        <v>263</v>
      </c>
      <c r="B139" s="10" t="s">
        <v>109</v>
      </c>
      <c r="C139" s="11" t="s">
        <v>32</v>
      </c>
      <c r="D139" s="9" t="s">
        <v>34</v>
      </c>
      <c r="E139" s="9" t="s">
        <v>29</v>
      </c>
      <c r="F139" s="9" t="s">
        <v>36</v>
      </c>
      <c r="G139" s="9" t="s">
        <v>29</v>
      </c>
      <c r="H139" s="9" t="s">
        <v>30</v>
      </c>
    </row>
    <row r="140" spans="1:8" s="12" customFormat="1" ht="25.5" x14ac:dyDescent="0.2">
      <c r="A140" s="9" t="s">
        <v>264</v>
      </c>
      <c r="B140" s="10" t="s">
        <v>87</v>
      </c>
      <c r="C140" s="11" t="s">
        <v>32</v>
      </c>
      <c r="D140" s="9" t="s">
        <v>34</v>
      </c>
      <c r="E140" s="9" t="s">
        <v>29</v>
      </c>
      <c r="F140" s="9" t="s">
        <v>36</v>
      </c>
      <c r="G140" s="9" t="s">
        <v>29</v>
      </c>
      <c r="H140" s="9" t="s">
        <v>30</v>
      </c>
    </row>
    <row r="141" spans="1:8" s="12" customFormat="1" ht="25.5" x14ac:dyDescent="0.2">
      <c r="A141" s="9" t="s">
        <v>265</v>
      </c>
      <c r="B141" s="10" t="s">
        <v>109</v>
      </c>
      <c r="C141" s="11" t="s">
        <v>32</v>
      </c>
      <c r="D141" s="9" t="s">
        <v>266</v>
      </c>
      <c r="E141" s="9" t="s">
        <v>29</v>
      </c>
      <c r="F141" s="9" t="s">
        <v>34</v>
      </c>
      <c r="G141" s="9" t="s">
        <v>29</v>
      </c>
      <c r="H141" s="9" t="s">
        <v>30</v>
      </c>
    </row>
    <row r="142" spans="1:8" s="12" customFormat="1" ht="25.5" x14ac:dyDescent="0.2">
      <c r="A142" s="9" t="s">
        <v>267</v>
      </c>
      <c r="B142" s="10" t="s">
        <v>87</v>
      </c>
      <c r="C142" s="11" t="s">
        <v>32</v>
      </c>
      <c r="D142" s="9" t="s">
        <v>39</v>
      </c>
      <c r="E142" s="9" t="s">
        <v>29</v>
      </c>
      <c r="F142" s="9" t="s">
        <v>36</v>
      </c>
      <c r="G142" s="9" t="s">
        <v>29</v>
      </c>
      <c r="H142" s="9" t="s">
        <v>30</v>
      </c>
    </row>
    <row r="143" spans="1:8" s="12" customFormat="1" ht="25.5" x14ac:dyDescent="0.2">
      <c r="A143" s="9" t="s">
        <v>268</v>
      </c>
      <c r="B143" s="10" t="s">
        <v>109</v>
      </c>
      <c r="C143" s="11" t="s">
        <v>32</v>
      </c>
      <c r="D143" s="9" t="s">
        <v>269</v>
      </c>
      <c r="E143" s="9" t="s">
        <v>29</v>
      </c>
      <c r="F143" s="9" t="s">
        <v>36</v>
      </c>
      <c r="G143" s="9" t="s">
        <v>29</v>
      </c>
      <c r="H143" s="9" t="s">
        <v>30</v>
      </c>
    </row>
    <row r="144" spans="1:8" s="12" customFormat="1" ht="25.5" x14ac:dyDescent="0.2">
      <c r="A144" s="9" t="s">
        <v>270</v>
      </c>
      <c r="B144" s="10" t="s">
        <v>109</v>
      </c>
      <c r="C144" s="11" t="s">
        <v>32</v>
      </c>
      <c r="D144" s="9" t="s">
        <v>271</v>
      </c>
      <c r="E144" s="9" t="s">
        <v>29</v>
      </c>
      <c r="F144" s="9" t="s">
        <v>30</v>
      </c>
      <c r="G144" s="9" t="s">
        <v>29</v>
      </c>
      <c r="H144" s="9" t="s">
        <v>30</v>
      </c>
    </row>
    <row r="145" spans="1:8" s="12" customFormat="1" ht="25.5" x14ac:dyDescent="0.2">
      <c r="A145" s="9" t="s">
        <v>272</v>
      </c>
      <c r="B145" s="10" t="s">
        <v>109</v>
      </c>
      <c r="C145" s="11" t="s">
        <v>32</v>
      </c>
      <c r="D145" s="9" t="s">
        <v>33</v>
      </c>
      <c r="E145" s="9" t="s">
        <v>29</v>
      </c>
      <c r="F145" s="9" t="s">
        <v>34</v>
      </c>
      <c r="G145" s="9" t="s">
        <v>29</v>
      </c>
      <c r="H145" s="9" t="s">
        <v>30</v>
      </c>
    </row>
    <row r="146" spans="1:8" s="12" customFormat="1" ht="25.5" x14ac:dyDescent="0.2">
      <c r="A146" s="9" t="s">
        <v>273</v>
      </c>
      <c r="B146" s="10" t="s">
        <v>109</v>
      </c>
      <c r="C146" s="11" t="s">
        <v>32</v>
      </c>
      <c r="D146" s="9" t="s">
        <v>33</v>
      </c>
      <c r="E146" s="9" t="s">
        <v>29</v>
      </c>
      <c r="F146" s="9" t="s">
        <v>34</v>
      </c>
      <c r="G146" s="9" t="s">
        <v>29</v>
      </c>
      <c r="H146" s="9" t="s">
        <v>30</v>
      </c>
    </row>
    <row r="147" spans="1:8" s="12" customFormat="1" ht="25.5" x14ac:dyDescent="0.2">
      <c r="A147" s="9" t="s">
        <v>274</v>
      </c>
      <c r="B147" s="10" t="s">
        <v>109</v>
      </c>
      <c r="C147" s="11" t="s">
        <v>32</v>
      </c>
      <c r="D147" s="9" t="s">
        <v>33</v>
      </c>
      <c r="E147" s="9" t="s">
        <v>29</v>
      </c>
      <c r="F147" s="9" t="s">
        <v>34</v>
      </c>
      <c r="G147" s="9" t="s">
        <v>29</v>
      </c>
      <c r="H147" s="9" t="s">
        <v>30</v>
      </c>
    </row>
    <row r="148" spans="1:8" s="12" customFormat="1" ht="25.5" x14ac:dyDescent="0.2">
      <c r="A148" s="9" t="s">
        <v>275</v>
      </c>
      <c r="B148" s="10" t="s">
        <v>109</v>
      </c>
      <c r="C148" s="11" t="s">
        <v>32</v>
      </c>
      <c r="D148" s="9" t="s">
        <v>33</v>
      </c>
      <c r="E148" s="9" t="s">
        <v>29</v>
      </c>
      <c r="F148" s="9" t="s">
        <v>34</v>
      </c>
      <c r="G148" s="9" t="s">
        <v>29</v>
      </c>
      <c r="H148" s="9" t="s">
        <v>30</v>
      </c>
    </row>
    <row r="149" spans="1:8" s="12" customFormat="1" ht="25.5" x14ac:dyDescent="0.2">
      <c r="A149" s="9" t="s">
        <v>276</v>
      </c>
      <c r="B149" s="10" t="s">
        <v>109</v>
      </c>
      <c r="C149" s="11" t="s">
        <v>32</v>
      </c>
      <c r="D149" s="9" t="s">
        <v>33</v>
      </c>
      <c r="E149" s="9" t="s">
        <v>29</v>
      </c>
      <c r="F149" s="9" t="s">
        <v>34</v>
      </c>
      <c r="G149" s="9" t="s">
        <v>29</v>
      </c>
      <c r="H149" s="9" t="s">
        <v>30</v>
      </c>
    </row>
    <row r="150" spans="1:8" s="12" customFormat="1" ht="25.5" x14ac:dyDescent="0.2">
      <c r="A150" s="9" t="s">
        <v>277</v>
      </c>
      <c r="B150" s="10" t="s">
        <v>109</v>
      </c>
      <c r="C150" s="11" t="s">
        <v>32</v>
      </c>
      <c r="D150" s="9" t="s">
        <v>33</v>
      </c>
      <c r="E150" s="9" t="s">
        <v>29</v>
      </c>
      <c r="F150" s="9" t="s">
        <v>34</v>
      </c>
      <c r="G150" s="9" t="s">
        <v>29</v>
      </c>
      <c r="H150" s="9" t="s">
        <v>30</v>
      </c>
    </row>
    <row r="151" spans="1:8" s="12" customFormat="1" ht="25.5" x14ac:dyDescent="0.2">
      <c r="A151" s="9" t="s">
        <v>278</v>
      </c>
      <c r="B151" s="10" t="s">
        <v>109</v>
      </c>
      <c r="C151" s="11" t="s">
        <v>32</v>
      </c>
      <c r="D151" s="9" t="s">
        <v>33</v>
      </c>
      <c r="E151" s="9" t="s">
        <v>29</v>
      </c>
      <c r="F151" s="9" t="s">
        <v>30</v>
      </c>
      <c r="G151" s="9" t="s">
        <v>29</v>
      </c>
      <c r="H151" s="9" t="s">
        <v>30</v>
      </c>
    </row>
    <row r="152" spans="1:8" s="12" customFormat="1" ht="25.5" x14ac:dyDescent="0.2">
      <c r="A152" s="9" t="s">
        <v>279</v>
      </c>
      <c r="B152" s="10" t="s">
        <v>109</v>
      </c>
      <c r="C152" s="11" t="s">
        <v>32</v>
      </c>
      <c r="D152" s="9" t="s">
        <v>33</v>
      </c>
      <c r="E152" s="9" t="s">
        <v>29</v>
      </c>
      <c r="F152" s="9" t="s">
        <v>34</v>
      </c>
      <c r="G152" s="9" t="s">
        <v>29</v>
      </c>
      <c r="H152" s="9" t="s">
        <v>30</v>
      </c>
    </row>
    <row r="153" spans="1:8" s="12" customFormat="1" ht="25.5" x14ac:dyDescent="0.2">
      <c r="A153" s="9" t="s">
        <v>280</v>
      </c>
      <c r="B153" s="10" t="s">
        <v>109</v>
      </c>
      <c r="C153" s="11" t="s">
        <v>32</v>
      </c>
      <c r="D153" s="9" t="s">
        <v>33</v>
      </c>
      <c r="E153" s="9" t="s">
        <v>29</v>
      </c>
      <c r="F153" s="9" t="s">
        <v>34</v>
      </c>
      <c r="G153" s="9" t="s">
        <v>29</v>
      </c>
      <c r="H153" s="9" t="s">
        <v>30</v>
      </c>
    </row>
    <row r="154" spans="1:8" s="12" customFormat="1" ht="25.5" x14ac:dyDescent="0.2">
      <c r="A154" s="9" t="s">
        <v>281</v>
      </c>
      <c r="B154" s="10" t="s">
        <v>109</v>
      </c>
      <c r="C154" s="11" t="s">
        <v>32</v>
      </c>
      <c r="D154" s="9" t="s">
        <v>33</v>
      </c>
      <c r="E154" s="9" t="s">
        <v>29</v>
      </c>
      <c r="F154" s="9" t="s">
        <v>36</v>
      </c>
      <c r="G154" s="9" t="s">
        <v>29</v>
      </c>
      <c r="H154" s="9" t="s">
        <v>30</v>
      </c>
    </row>
    <row r="155" spans="1:8" s="12" customFormat="1" ht="25.5" x14ac:dyDescent="0.2">
      <c r="A155" s="9" t="s">
        <v>282</v>
      </c>
      <c r="B155" s="10" t="s">
        <v>109</v>
      </c>
      <c r="C155" s="11" t="s">
        <v>32</v>
      </c>
      <c r="D155" s="9" t="s">
        <v>33</v>
      </c>
      <c r="E155" s="9" t="s">
        <v>29</v>
      </c>
      <c r="F155" s="9" t="s">
        <v>34</v>
      </c>
      <c r="G155" s="9" t="s">
        <v>29</v>
      </c>
      <c r="H155" s="9" t="s">
        <v>30</v>
      </c>
    </row>
    <row r="156" spans="1:8" s="12" customFormat="1" ht="25.5" x14ac:dyDescent="0.2">
      <c r="A156" s="9" t="s">
        <v>283</v>
      </c>
      <c r="B156" s="10" t="s">
        <v>109</v>
      </c>
      <c r="C156" s="11" t="s">
        <v>32</v>
      </c>
      <c r="D156" s="9" t="s">
        <v>33</v>
      </c>
      <c r="E156" s="9" t="s">
        <v>29</v>
      </c>
      <c r="F156" s="9" t="s">
        <v>34</v>
      </c>
      <c r="G156" s="9" t="s">
        <v>29</v>
      </c>
      <c r="H156" s="9" t="s">
        <v>30</v>
      </c>
    </row>
    <row r="157" spans="1:8" s="12" customFormat="1" ht="25.5" x14ac:dyDescent="0.2">
      <c r="A157" s="9" t="s">
        <v>284</v>
      </c>
      <c r="B157" s="10" t="s">
        <v>109</v>
      </c>
      <c r="C157" s="11" t="s">
        <v>32</v>
      </c>
      <c r="D157" s="9" t="s">
        <v>33</v>
      </c>
      <c r="E157" s="9" t="s">
        <v>29</v>
      </c>
      <c r="F157" s="9" t="s">
        <v>34</v>
      </c>
      <c r="G157" s="9" t="s">
        <v>29</v>
      </c>
      <c r="H157" s="9" t="s">
        <v>30</v>
      </c>
    </row>
    <row r="158" spans="1:8" s="12" customFormat="1" ht="25.5" x14ac:dyDescent="0.2">
      <c r="A158" s="9" t="s">
        <v>285</v>
      </c>
      <c r="B158" s="10" t="s">
        <v>109</v>
      </c>
      <c r="C158" s="11" t="s">
        <v>32</v>
      </c>
      <c r="D158" s="9" t="s">
        <v>33</v>
      </c>
      <c r="E158" s="9" t="s">
        <v>29</v>
      </c>
      <c r="F158" s="9" t="s">
        <v>34</v>
      </c>
      <c r="G158" s="9" t="s">
        <v>29</v>
      </c>
      <c r="H158" s="9" t="s">
        <v>30</v>
      </c>
    </row>
    <row r="159" spans="1:8" s="12" customFormat="1" ht="25.5" x14ac:dyDescent="0.2">
      <c r="A159" s="9" t="s">
        <v>286</v>
      </c>
      <c r="B159" s="10" t="s">
        <v>109</v>
      </c>
      <c r="C159" s="11" t="s">
        <v>32</v>
      </c>
      <c r="D159" s="9" t="s">
        <v>33</v>
      </c>
      <c r="E159" s="9" t="s">
        <v>29</v>
      </c>
      <c r="F159" s="9" t="s">
        <v>30</v>
      </c>
      <c r="G159" s="9" t="s">
        <v>29</v>
      </c>
      <c r="H159" s="9" t="s">
        <v>30</v>
      </c>
    </row>
    <row r="160" spans="1:8" s="12" customFormat="1" ht="25.5" x14ac:dyDescent="0.2">
      <c r="A160" s="9" t="s">
        <v>287</v>
      </c>
      <c r="B160" s="10" t="s">
        <v>109</v>
      </c>
      <c r="C160" s="11" t="s">
        <v>32</v>
      </c>
      <c r="D160" s="9" t="s">
        <v>33</v>
      </c>
      <c r="E160" s="9" t="s">
        <v>29</v>
      </c>
      <c r="F160" s="9" t="s">
        <v>30</v>
      </c>
      <c r="G160" s="9" t="s">
        <v>29</v>
      </c>
      <c r="H160" s="9" t="s">
        <v>30</v>
      </c>
    </row>
    <row r="161" spans="1:8" s="12" customFormat="1" ht="25.5" x14ac:dyDescent="0.2">
      <c r="A161" s="9" t="s">
        <v>288</v>
      </c>
      <c r="B161" s="10" t="s">
        <v>109</v>
      </c>
      <c r="C161" s="11" t="s">
        <v>32</v>
      </c>
      <c r="D161" s="9" t="s">
        <v>33</v>
      </c>
      <c r="E161" s="9" t="s">
        <v>29</v>
      </c>
      <c r="F161" s="9" t="s">
        <v>34</v>
      </c>
      <c r="G161" s="9" t="s">
        <v>29</v>
      </c>
      <c r="H161" s="9" t="s">
        <v>30</v>
      </c>
    </row>
    <row r="162" spans="1:8" s="12" customFormat="1" ht="25.5" x14ac:dyDescent="0.2">
      <c r="A162" s="9" t="s">
        <v>289</v>
      </c>
      <c r="B162" s="10" t="s">
        <v>109</v>
      </c>
      <c r="C162" s="11" t="s">
        <v>32</v>
      </c>
      <c r="D162" s="9" t="s">
        <v>33</v>
      </c>
      <c r="E162" s="9" t="s">
        <v>29</v>
      </c>
      <c r="F162" s="9" t="s">
        <v>34</v>
      </c>
      <c r="G162" s="9" t="s">
        <v>29</v>
      </c>
      <c r="H162" s="9" t="s">
        <v>30</v>
      </c>
    </row>
    <row r="163" spans="1:8" s="12" customFormat="1" ht="25.5" x14ac:dyDescent="0.2">
      <c r="A163" s="9" t="s">
        <v>290</v>
      </c>
      <c r="B163" s="10" t="s">
        <v>109</v>
      </c>
      <c r="C163" s="11" t="s">
        <v>32</v>
      </c>
      <c r="D163" s="9" t="s">
        <v>33</v>
      </c>
      <c r="E163" s="9" t="s">
        <v>29</v>
      </c>
      <c r="F163" s="9" t="s">
        <v>34</v>
      </c>
      <c r="G163" s="9" t="s">
        <v>29</v>
      </c>
      <c r="H163" s="9" t="s">
        <v>30</v>
      </c>
    </row>
    <row r="164" spans="1:8" s="12" customFormat="1" ht="25.5" x14ac:dyDescent="0.2">
      <c r="A164" s="9" t="s">
        <v>291</v>
      </c>
      <c r="B164" s="10" t="s">
        <v>109</v>
      </c>
      <c r="C164" s="11" t="s">
        <v>32</v>
      </c>
      <c r="D164" s="9" t="s">
        <v>33</v>
      </c>
      <c r="E164" s="9" t="s">
        <v>29</v>
      </c>
      <c r="F164" s="9" t="s">
        <v>30</v>
      </c>
      <c r="G164" s="9" t="s">
        <v>29</v>
      </c>
      <c r="H164" s="9" t="s">
        <v>30</v>
      </c>
    </row>
    <row r="165" spans="1:8" s="12" customFormat="1" ht="25.5" x14ac:dyDescent="0.2">
      <c r="A165" s="9" t="s">
        <v>292</v>
      </c>
      <c r="B165" s="10" t="s">
        <v>109</v>
      </c>
      <c r="C165" s="11" t="s">
        <v>32</v>
      </c>
      <c r="D165" s="9" t="s">
        <v>33</v>
      </c>
      <c r="E165" s="9" t="s">
        <v>29</v>
      </c>
      <c r="F165" s="9" t="s">
        <v>34</v>
      </c>
      <c r="G165" s="9" t="s">
        <v>29</v>
      </c>
      <c r="H165" s="9" t="s">
        <v>30</v>
      </c>
    </row>
    <row r="166" spans="1:8" s="12" customFormat="1" ht="25.5" x14ac:dyDescent="0.2">
      <c r="A166" s="9" t="s">
        <v>293</v>
      </c>
      <c r="B166" s="10" t="s">
        <v>109</v>
      </c>
      <c r="C166" s="11" t="s">
        <v>32</v>
      </c>
      <c r="D166" s="9" t="s">
        <v>33</v>
      </c>
      <c r="E166" s="9" t="s">
        <v>29</v>
      </c>
      <c r="F166" s="9" t="s">
        <v>34</v>
      </c>
      <c r="G166" s="9" t="s">
        <v>29</v>
      </c>
      <c r="H166" s="9" t="s">
        <v>30</v>
      </c>
    </row>
    <row r="167" spans="1:8" s="12" customFormat="1" ht="25.5" x14ac:dyDescent="0.2">
      <c r="A167" s="9" t="s">
        <v>294</v>
      </c>
      <c r="B167" s="10" t="s">
        <v>109</v>
      </c>
      <c r="C167" s="11" t="s">
        <v>32</v>
      </c>
      <c r="D167" s="9" t="s">
        <v>33</v>
      </c>
      <c r="E167" s="9" t="s">
        <v>29</v>
      </c>
      <c r="F167" s="9" t="s">
        <v>34</v>
      </c>
      <c r="G167" s="9" t="s">
        <v>29</v>
      </c>
      <c r="H167" s="9" t="s">
        <v>30</v>
      </c>
    </row>
    <row r="168" spans="1:8" s="12" customFormat="1" ht="25.5" x14ac:dyDescent="0.2">
      <c r="A168" s="9" t="s">
        <v>295</v>
      </c>
      <c r="B168" s="10" t="s">
        <v>109</v>
      </c>
      <c r="C168" s="11" t="s">
        <v>32</v>
      </c>
      <c r="D168" s="9" t="s">
        <v>33</v>
      </c>
      <c r="E168" s="9" t="s">
        <v>29</v>
      </c>
      <c r="F168" s="9" t="s">
        <v>34</v>
      </c>
      <c r="G168" s="9" t="s">
        <v>29</v>
      </c>
      <c r="H168" s="9" t="s">
        <v>30</v>
      </c>
    </row>
    <row r="169" spans="1:8" s="12" customFormat="1" ht="25.5" x14ac:dyDescent="0.2">
      <c r="A169" s="9" t="s">
        <v>296</v>
      </c>
      <c r="B169" s="10" t="s">
        <v>109</v>
      </c>
      <c r="C169" s="11" t="s">
        <v>32</v>
      </c>
      <c r="D169" s="9" t="s">
        <v>33</v>
      </c>
      <c r="E169" s="9" t="s">
        <v>29</v>
      </c>
      <c r="F169" s="9" t="s">
        <v>34</v>
      </c>
      <c r="G169" s="9" t="s">
        <v>29</v>
      </c>
      <c r="H169" s="9" t="s">
        <v>30</v>
      </c>
    </row>
    <row r="170" spans="1:8" s="12" customFormat="1" ht="25.5" x14ac:dyDescent="0.2">
      <c r="A170" s="9" t="s">
        <v>297</v>
      </c>
      <c r="B170" s="10" t="s">
        <v>109</v>
      </c>
      <c r="C170" s="11" t="s">
        <v>32</v>
      </c>
      <c r="D170" s="9" t="s">
        <v>33</v>
      </c>
      <c r="E170" s="9" t="s">
        <v>29</v>
      </c>
      <c r="F170" s="9" t="s">
        <v>34</v>
      </c>
      <c r="G170" s="9" t="s">
        <v>29</v>
      </c>
      <c r="H170" s="9" t="s">
        <v>30</v>
      </c>
    </row>
    <row r="171" spans="1:8" s="12" customFormat="1" ht="25.5" x14ac:dyDescent="0.2">
      <c r="A171" s="9" t="s">
        <v>298</v>
      </c>
      <c r="B171" s="10" t="s">
        <v>109</v>
      </c>
      <c r="C171" s="11" t="s">
        <v>32</v>
      </c>
      <c r="D171" s="9" t="s">
        <v>33</v>
      </c>
      <c r="E171" s="9" t="s">
        <v>29</v>
      </c>
      <c r="F171" s="9" t="s">
        <v>34</v>
      </c>
      <c r="G171" s="9" t="s">
        <v>29</v>
      </c>
      <c r="H171" s="9" t="s">
        <v>30</v>
      </c>
    </row>
    <row r="172" spans="1:8" s="12" customFormat="1" ht="25.5" x14ac:dyDescent="0.2">
      <c r="A172" s="9" t="s">
        <v>299</v>
      </c>
      <c r="B172" s="10" t="s">
        <v>109</v>
      </c>
      <c r="C172" s="11" t="s">
        <v>32</v>
      </c>
      <c r="D172" s="9" t="s">
        <v>33</v>
      </c>
      <c r="E172" s="9" t="s">
        <v>29</v>
      </c>
      <c r="F172" s="9" t="s">
        <v>34</v>
      </c>
      <c r="G172" s="9" t="s">
        <v>29</v>
      </c>
      <c r="H172" s="9" t="s">
        <v>30</v>
      </c>
    </row>
    <row r="173" spans="1:8" s="12" customFormat="1" ht="25.5" x14ac:dyDescent="0.2">
      <c r="A173" s="9" t="s">
        <v>300</v>
      </c>
      <c r="B173" s="10" t="s">
        <v>109</v>
      </c>
      <c r="C173" s="11" t="s">
        <v>32</v>
      </c>
      <c r="D173" s="9" t="s">
        <v>33</v>
      </c>
      <c r="E173" s="9" t="s">
        <v>29</v>
      </c>
      <c r="F173" s="9" t="s">
        <v>34</v>
      </c>
      <c r="G173" s="9" t="s">
        <v>29</v>
      </c>
      <c r="H173" s="9" t="s">
        <v>30</v>
      </c>
    </row>
    <row r="174" spans="1:8" s="12" customFormat="1" ht="25.5" x14ac:dyDescent="0.2">
      <c r="A174" s="9" t="s">
        <v>301</v>
      </c>
      <c r="B174" s="10" t="s">
        <v>109</v>
      </c>
      <c r="C174" s="11" t="s">
        <v>32</v>
      </c>
      <c r="D174" s="9" t="s">
        <v>33</v>
      </c>
      <c r="E174" s="9" t="s">
        <v>29</v>
      </c>
      <c r="F174" s="9" t="s">
        <v>34</v>
      </c>
      <c r="G174" s="9" t="s">
        <v>29</v>
      </c>
      <c r="H174" s="9" t="s">
        <v>30</v>
      </c>
    </row>
    <row r="175" spans="1:8" s="12" customFormat="1" ht="25.5" x14ac:dyDescent="0.2">
      <c r="A175" s="9" t="s">
        <v>302</v>
      </c>
      <c r="B175" s="10" t="s">
        <v>109</v>
      </c>
      <c r="C175" s="11" t="s">
        <v>32</v>
      </c>
      <c r="D175" s="9" t="s">
        <v>33</v>
      </c>
      <c r="E175" s="9" t="s">
        <v>29</v>
      </c>
      <c r="F175" s="9" t="s">
        <v>30</v>
      </c>
      <c r="G175" s="9" t="s">
        <v>29</v>
      </c>
      <c r="H175" s="9" t="s">
        <v>30</v>
      </c>
    </row>
    <row r="176" spans="1:8" s="12" customFormat="1" ht="25.5" x14ac:dyDescent="0.2">
      <c r="A176" s="9" t="s">
        <v>303</v>
      </c>
      <c r="B176" s="10" t="s">
        <v>109</v>
      </c>
      <c r="C176" s="11" t="s">
        <v>32</v>
      </c>
      <c r="D176" s="9" t="s">
        <v>33</v>
      </c>
      <c r="E176" s="9" t="s">
        <v>29</v>
      </c>
      <c r="F176" s="9" t="s">
        <v>34</v>
      </c>
      <c r="G176" s="9" t="s">
        <v>29</v>
      </c>
      <c r="H176" s="9" t="s">
        <v>30</v>
      </c>
    </row>
    <row r="177" spans="1:8" s="12" customFormat="1" ht="25.5" x14ac:dyDescent="0.2">
      <c r="A177" s="9" t="s">
        <v>304</v>
      </c>
      <c r="B177" s="10" t="s">
        <v>109</v>
      </c>
      <c r="C177" s="11" t="s">
        <v>32</v>
      </c>
      <c r="D177" s="9" t="s">
        <v>33</v>
      </c>
      <c r="E177" s="9" t="s">
        <v>29</v>
      </c>
      <c r="F177" s="9" t="s">
        <v>34</v>
      </c>
      <c r="G177" s="9" t="s">
        <v>29</v>
      </c>
      <c r="H177" s="9" t="s">
        <v>30</v>
      </c>
    </row>
    <row r="178" spans="1:8" s="12" customFormat="1" ht="25.5" x14ac:dyDescent="0.2">
      <c r="A178" s="9" t="s">
        <v>305</v>
      </c>
      <c r="B178" s="10" t="s">
        <v>109</v>
      </c>
      <c r="C178" s="11" t="s">
        <v>32</v>
      </c>
      <c r="D178" s="9" t="s">
        <v>33</v>
      </c>
      <c r="E178" s="9" t="s">
        <v>29</v>
      </c>
      <c r="F178" s="9" t="s">
        <v>30</v>
      </c>
      <c r="G178" s="9" t="s">
        <v>29</v>
      </c>
      <c r="H178" s="9" t="s">
        <v>30</v>
      </c>
    </row>
    <row r="179" spans="1:8" s="12" customFormat="1" ht="25.5" x14ac:dyDescent="0.2">
      <c r="A179" s="9" t="s">
        <v>306</v>
      </c>
      <c r="B179" s="10" t="s">
        <v>109</v>
      </c>
      <c r="C179" s="11" t="s">
        <v>32</v>
      </c>
      <c r="D179" s="9" t="s">
        <v>33</v>
      </c>
      <c r="E179" s="9" t="s">
        <v>29</v>
      </c>
      <c r="F179" s="9" t="s">
        <v>34</v>
      </c>
      <c r="G179" s="9" t="s">
        <v>29</v>
      </c>
      <c r="H179" s="9" t="s">
        <v>30</v>
      </c>
    </row>
    <row r="180" spans="1:8" s="12" customFormat="1" ht="25.5" x14ac:dyDescent="0.2">
      <c r="A180" s="9" t="s">
        <v>307</v>
      </c>
      <c r="B180" s="10" t="s">
        <v>109</v>
      </c>
      <c r="C180" s="11" t="s">
        <v>32</v>
      </c>
      <c r="D180" s="9" t="s">
        <v>33</v>
      </c>
      <c r="E180" s="9" t="s">
        <v>29</v>
      </c>
      <c r="F180" s="9" t="s">
        <v>34</v>
      </c>
      <c r="G180" s="9" t="s">
        <v>29</v>
      </c>
      <c r="H180" s="9" t="s">
        <v>30</v>
      </c>
    </row>
    <row r="181" spans="1:8" s="12" customFormat="1" ht="25.5" x14ac:dyDescent="0.2">
      <c r="A181" s="9" t="s">
        <v>308</v>
      </c>
      <c r="B181" s="10" t="s">
        <v>109</v>
      </c>
      <c r="C181" s="11" t="s">
        <v>32</v>
      </c>
      <c r="D181" s="9" t="s">
        <v>33</v>
      </c>
      <c r="E181" s="9" t="s">
        <v>29</v>
      </c>
      <c r="F181" s="9" t="s">
        <v>34</v>
      </c>
      <c r="G181" s="9" t="s">
        <v>29</v>
      </c>
      <c r="H181" s="9" t="s">
        <v>30</v>
      </c>
    </row>
    <row r="182" spans="1:8" s="12" customFormat="1" ht="25.5" x14ac:dyDescent="0.2">
      <c r="A182" s="9" t="s">
        <v>309</v>
      </c>
      <c r="B182" s="10" t="s">
        <v>109</v>
      </c>
      <c r="C182" s="11" t="s">
        <v>32</v>
      </c>
      <c r="D182" s="9" t="s">
        <v>33</v>
      </c>
      <c r="E182" s="9" t="s">
        <v>29</v>
      </c>
      <c r="F182" s="9" t="s">
        <v>34</v>
      </c>
      <c r="G182" s="9" t="s">
        <v>29</v>
      </c>
      <c r="H182" s="9" t="s">
        <v>30</v>
      </c>
    </row>
    <row r="183" spans="1:8" s="12" customFormat="1" ht="25.5" x14ac:dyDescent="0.2">
      <c r="A183" s="9" t="s">
        <v>310</v>
      </c>
      <c r="B183" s="10" t="s">
        <v>109</v>
      </c>
      <c r="C183" s="11" t="s">
        <v>32</v>
      </c>
      <c r="D183" s="9" t="s">
        <v>33</v>
      </c>
      <c r="E183" s="9" t="s">
        <v>29</v>
      </c>
      <c r="F183" s="9" t="s">
        <v>34</v>
      </c>
      <c r="G183" s="9" t="s">
        <v>29</v>
      </c>
      <c r="H183" s="9" t="s">
        <v>30</v>
      </c>
    </row>
    <row r="184" spans="1:8" s="12" customFormat="1" ht="25.5" x14ac:dyDescent="0.2">
      <c r="A184" s="9" t="s">
        <v>311</v>
      </c>
      <c r="B184" s="10" t="s">
        <v>109</v>
      </c>
      <c r="C184" s="11" t="s">
        <v>32</v>
      </c>
      <c r="D184" s="9" t="s">
        <v>33</v>
      </c>
      <c r="E184" s="9" t="s">
        <v>29</v>
      </c>
      <c r="F184" s="9" t="s">
        <v>34</v>
      </c>
      <c r="G184" s="9" t="s">
        <v>29</v>
      </c>
      <c r="H184" s="9" t="s">
        <v>30</v>
      </c>
    </row>
    <row r="185" spans="1:8" s="12" customFormat="1" ht="25.5" x14ac:dyDescent="0.2">
      <c r="A185" s="9" t="s">
        <v>312</v>
      </c>
      <c r="B185" s="10" t="s">
        <v>109</v>
      </c>
      <c r="C185" s="11" t="s">
        <v>32</v>
      </c>
      <c r="D185" s="9" t="s">
        <v>33</v>
      </c>
      <c r="E185" s="9" t="s">
        <v>29</v>
      </c>
      <c r="F185" s="9" t="s">
        <v>34</v>
      </c>
      <c r="G185" s="9" t="s">
        <v>29</v>
      </c>
      <c r="H185" s="9" t="s">
        <v>30</v>
      </c>
    </row>
    <row r="186" spans="1:8" s="12" customFormat="1" ht="25.5" x14ac:dyDescent="0.2">
      <c r="A186" s="9" t="s">
        <v>313</v>
      </c>
      <c r="B186" s="10" t="s">
        <v>109</v>
      </c>
      <c r="C186" s="11" t="s">
        <v>32</v>
      </c>
      <c r="D186" s="9" t="s">
        <v>33</v>
      </c>
      <c r="E186" s="9" t="s">
        <v>29</v>
      </c>
      <c r="F186" s="9" t="s">
        <v>34</v>
      </c>
      <c r="G186" s="9" t="s">
        <v>29</v>
      </c>
      <c r="H186" s="9" t="s">
        <v>30</v>
      </c>
    </row>
    <row r="187" spans="1:8" s="12" customFormat="1" ht="25.5" x14ac:dyDescent="0.2">
      <c r="A187" s="9" t="s">
        <v>314</v>
      </c>
      <c r="B187" s="10" t="s">
        <v>109</v>
      </c>
      <c r="C187" s="11" t="s">
        <v>32</v>
      </c>
      <c r="D187" s="9" t="s">
        <v>33</v>
      </c>
      <c r="E187" s="9" t="s">
        <v>29</v>
      </c>
      <c r="F187" s="9" t="s">
        <v>34</v>
      </c>
      <c r="G187" s="9" t="s">
        <v>29</v>
      </c>
      <c r="H187" s="9" t="s">
        <v>30</v>
      </c>
    </row>
    <row r="188" spans="1:8" s="12" customFormat="1" ht="25.5" x14ac:dyDescent="0.2">
      <c r="A188" s="9" t="s">
        <v>315</v>
      </c>
      <c r="B188" s="10" t="s">
        <v>109</v>
      </c>
      <c r="C188" s="11" t="s">
        <v>32</v>
      </c>
      <c r="D188" s="9" t="s">
        <v>33</v>
      </c>
      <c r="E188" s="9" t="s">
        <v>29</v>
      </c>
      <c r="F188" s="9" t="s">
        <v>34</v>
      </c>
      <c r="G188" s="9" t="s">
        <v>29</v>
      </c>
      <c r="H188" s="9" t="s">
        <v>30</v>
      </c>
    </row>
    <row r="189" spans="1:8" s="12" customFormat="1" ht="25.5" x14ac:dyDescent="0.2">
      <c r="A189" s="9" t="s">
        <v>316</v>
      </c>
      <c r="B189" s="10" t="s">
        <v>109</v>
      </c>
      <c r="C189" s="11" t="s">
        <v>32</v>
      </c>
      <c r="D189" s="9" t="s">
        <v>33</v>
      </c>
      <c r="E189" s="9" t="s">
        <v>29</v>
      </c>
      <c r="F189" s="9" t="s">
        <v>34</v>
      </c>
      <c r="G189" s="9" t="s">
        <v>29</v>
      </c>
      <c r="H189" s="9" t="s">
        <v>30</v>
      </c>
    </row>
    <row r="190" spans="1:8" s="12" customFormat="1" ht="25.5" x14ac:dyDescent="0.2">
      <c r="A190" s="9" t="s">
        <v>317</v>
      </c>
      <c r="B190" s="10" t="s">
        <v>109</v>
      </c>
      <c r="C190" s="11" t="s">
        <v>32</v>
      </c>
      <c r="D190" s="9" t="s">
        <v>33</v>
      </c>
      <c r="E190" s="9" t="s">
        <v>29</v>
      </c>
      <c r="F190" s="9" t="s">
        <v>34</v>
      </c>
      <c r="G190" s="9" t="s">
        <v>29</v>
      </c>
      <c r="H190" s="9" t="s">
        <v>30</v>
      </c>
    </row>
    <row r="191" spans="1:8" s="12" customFormat="1" ht="25.5" x14ac:dyDescent="0.2">
      <c r="A191" s="9" t="s">
        <v>318</v>
      </c>
      <c r="B191" s="10" t="s">
        <v>109</v>
      </c>
      <c r="C191" s="11" t="s">
        <v>32</v>
      </c>
      <c r="D191" s="9" t="s">
        <v>33</v>
      </c>
      <c r="E191" s="9" t="s">
        <v>29</v>
      </c>
      <c r="F191" s="9" t="s">
        <v>34</v>
      </c>
      <c r="G191" s="9" t="s">
        <v>29</v>
      </c>
      <c r="H191" s="9" t="s">
        <v>30</v>
      </c>
    </row>
    <row r="192" spans="1:8" s="12" customFormat="1" ht="25.5" x14ac:dyDescent="0.2">
      <c r="A192" s="9" t="s">
        <v>319</v>
      </c>
      <c r="B192" s="10" t="s">
        <v>109</v>
      </c>
      <c r="C192" s="11" t="s">
        <v>32</v>
      </c>
      <c r="D192" s="9" t="s">
        <v>33</v>
      </c>
      <c r="E192" s="9" t="s">
        <v>29</v>
      </c>
      <c r="F192" s="9" t="s">
        <v>34</v>
      </c>
      <c r="G192" s="9" t="s">
        <v>29</v>
      </c>
      <c r="H192" s="9" t="s">
        <v>30</v>
      </c>
    </row>
    <row r="193" spans="1:8" s="12" customFormat="1" ht="25.5" x14ac:dyDescent="0.2">
      <c r="A193" s="9" t="s">
        <v>320</v>
      </c>
      <c r="B193" s="10" t="s">
        <v>109</v>
      </c>
      <c r="C193" s="11" t="s">
        <v>32</v>
      </c>
      <c r="D193" s="9" t="s">
        <v>33</v>
      </c>
      <c r="E193" s="9" t="s">
        <v>29</v>
      </c>
      <c r="F193" s="9" t="s">
        <v>30</v>
      </c>
      <c r="G193" s="9" t="s">
        <v>29</v>
      </c>
      <c r="H193" s="9" t="s">
        <v>30</v>
      </c>
    </row>
    <row r="194" spans="1:8" s="12" customFormat="1" ht="25.5" x14ac:dyDescent="0.2">
      <c r="A194" s="9" t="s">
        <v>321</v>
      </c>
      <c r="B194" s="10" t="s">
        <v>109</v>
      </c>
      <c r="C194" s="11" t="s">
        <v>32</v>
      </c>
      <c r="D194" s="9" t="s">
        <v>33</v>
      </c>
      <c r="E194" s="9" t="s">
        <v>29</v>
      </c>
      <c r="F194" s="9" t="s">
        <v>34</v>
      </c>
      <c r="G194" s="9" t="s">
        <v>29</v>
      </c>
      <c r="H194" s="9" t="s">
        <v>30</v>
      </c>
    </row>
    <row r="195" spans="1:8" s="12" customFormat="1" ht="25.5" x14ac:dyDescent="0.2">
      <c r="A195" s="9" t="s">
        <v>322</v>
      </c>
      <c r="B195" s="10" t="s">
        <v>109</v>
      </c>
      <c r="C195" s="11" t="s">
        <v>32</v>
      </c>
      <c r="D195" s="9" t="s">
        <v>33</v>
      </c>
      <c r="E195" s="9" t="s">
        <v>29</v>
      </c>
      <c r="F195" s="9" t="s">
        <v>34</v>
      </c>
      <c r="G195" s="9" t="s">
        <v>29</v>
      </c>
      <c r="H195" s="9" t="s">
        <v>30</v>
      </c>
    </row>
    <row r="196" spans="1:8" s="12" customFormat="1" ht="25.5" x14ac:dyDescent="0.2">
      <c r="A196" s="9" t="s">
        <v>323</v>
      </c>
      <c r="B196" s="10" t="s">
        <v>109</v>
      </c>
      <c r="C196" s="11" t="s">
        <v>32</v>
      </c>
      <c r="D196" s="9" t="s">
        <v>324</v>
      </c>
      <c r="E196" s="9" t="s">
        <v>29</v>
      </c>
      <c r="F196" s="9" t="s">
        <v>30</v>
      </c>
      <c r="G196" s="9" t="s">
        <v>29</v>
      </c>
      <c r="H196" s="9" t="s">
        <v>30</v>
      </c>
    </row>
    <row r="197" spans="1:8" s="12" customFormat="1" ht="25.5" x14ac:dyDescent="0.2">
      <c r="A197" s="9" t="s">
        <v>325</v>
      </c>
      <c r="B197" s="10" t="s">
        <v>109</v>
      </c>
      <c r="C197" s="11" t="s">
        <v>32</v>
      </c>
      <c r="D197" s="9" t="s">
        <v>151</v>
      </c>
      <c r="E197" s="9" t="s">
        <v>52</v>
      </c>
      <c r="F197" s="9" t="s">
        <v>30</v>
      </c>
      <c r="G197" s="9" t="s">
        <v>29</v>
      </c>
      <c r="H197" s="9" t="s">
        <v>30</v>
      </c>
    </row>
    <row r="198" spans="1:8" s="12" customFormat="1" ht="25.5" x14ac:dyDescent="0.2">
      <c r="A198" s="9" t="s">
        <v>326</v>
      </c>
      <c r="B198" s="10" t="s">
        <v>109</v>
      </c>
      <c r="C198" s="11" t="s">
        <v>32</v>
      </c>
      <c r="D198" s="9" t="s">
        <v>151</v>
      </c>
      <c r="E198" s="9" t="s">
        <v>52</v>
      </c>
      <c r="F198" s="9" t="s">
        <v>30</v>
      </c>
      <c r="G198" s="9" t="s">
        <v>52</v>
      </c>
      <c r="H198" s="9" t="s">
        <v>30</v>
      </c>
    </row>
    <row r="199" spans="1:8" s="12" customFormat="1" ht="25.5" x14ac:dyDescent="0.2">
      <c r="A199" s="9" t="s">
        <v>327</v>
      </c>
      <c r="B199" s="10" t="s">
        <v>109</v>
      </c>
      <c r="C199" s="11" t="s">
        <v>32</v>
      </c>
      <c r="D199" s="9" t="s">
        <v>151</v>
      </c>
      <c r="E199" s="9" t="s">
        <v>29</v>
      </c>
      <c r="F199" s="9" t="s">
        <v>34</v>
      </c>
      <c r="G199" s="9" t="s">
        <v>29</v>
      </c>
      <c r="H199" s="9" t="s">
        <v>30</v>
      </c>
    </row>
    <row r="200" spans="1:8" s="12" customFormat="1" ht="25.5" x14ac:dyDescent="0.2">
      <c r="A200" s="9" t="s">
        <v>328</v>
      </c>
      <c r="B200" s="10" t="s">
        <v>109</v>
      </c>
      <c r="C200" s="11" t="s">
        <v>32</v>
      </c>
      <c r="D200" s="9" t="s">
        <v>151</v>
      </c>
      <c r="E200" s="9" t="s">
        <v>52</v>
      </c>
      <c r="F200" s="9" t="s">
        <v>30</v>
      </c>
      <c r="G200" s="9" t="s">
        <v>52</v>
      </c>
      <c r="H200" s="9" t="s">
        <v>30</v>
      </c>
    </row>
    <row r="201" spans="1:8" s="12" customFormat="1" ht="25.5" x14ac:dyDescent="0.2">
      <c r="A201" s="9" t="s">
        <v>328</v>
      </c>
      <c r="B201" s="10" t="s">
        <v>109</v>
      </c>
      <c r="C201" s="11" t="s">
        <v>32</v>
      </c>
      <c r="D201" s="9" t="s">
        <v>151</v>
      </c>
      <c r="E201" s="9" t="s">
        <v>52</v>
      </c>
      <c r="F201" s="9" t="s">
        <v>30</v>
      </c>
      <c r="G201" s="9" t="s">
        <v>52</v>
      </c>
      <c r="H201" s="9" t="s">
        <v>30</v>
      </c>
    </row>
    <row r="202" spans="1:8" s="12" customFormat="1" ht="25.5" x14ac:dyDescent="0.2">
      <c r="A202" s="9" t="s">
        <v>329</v>
      </c>
      <c r="B202" s="10" t="s">
        <v>109</v>
      </c>
      <c r="C202" s="11" t="s">
        <v>32</v>
      </c>
      <c r="D202" s="9" t="s">
        <v>151</v>
      </c>
      <c r="E202" s="9" t="s">
        <v>29</v>
      </c>
      <c r="F202" s="9" t="s">
        <v>34</v>
      </c>
      <c r="G202" s="9" t="s">
        <v>29</v>
      </c>
      <c r="H202" s="9" t="s">
        <v>30</v>
      </c>
    </row>
    <row r="203" spans="1:8" s="12" customFormat="1" ht="25.5" x14ac:dyDescent="0.2">
      <c r="A203" s="9" t="s">
        <v>330</v>
      </c>
      <c r="B203" s="10" t="s">
        <v>109</v>
      </c>
      <c r="C203" s="11" t="s">
        <v>32</v>
      </c>
      <c r="D203" s="9" t="s">
        <v>151</v>
      </c>
      <c r="E203" s="9" t="s">
        <v>29</v>
      </c>
      <c r="F203" s="9" t="s">
        <v>34</v>
      </c>
      <c r="G203" s="9" t="s">
        <v>29</v>
      </c>
      <c r="H203" s="9" t="s">
        <v>30</v>
      </c>
    </row>
    <row r="204" spans="1:8" s="12" customFormat="1" ht="25.5" x14ac:dyDescent="0.2">
      <c r="A204" s="9" t="s">
        <v>331</v>
      </c>
      <c r="B204" s="10" t="s">
        <v>109</v>
      </c>
      <c r="C204" s="11" t="s">
        <v>32</v>
      </c>
      <c r="D204" s="9" t="s">
        <v>151</v>
      </c>
      <c r="E204" s="9" t="s">
        <v>29</v>
      </c>
      <c r="F204" s="9" t="s">
        <v>34</v>
      </c>
      <c r="G204" s="9" t="s">
        <v>29</v>
      </c>
      <c r="H204" s="9" t="s">
        <v>30</v>
      </c>
    </row>
    <row r="205" spans="1:8" s="12" customFormat="1" ht="25.5" x14ac:dyDescent="0.2">
      <c r="A205" s="9" t="s">
        <v>332</v>
      </c>
      <c r="B205" s="10" t="s">
        <v>109</v>
      </c>
      <c r="C205" s="11" t="s">
        <v>32</v>
      </c>
      <c r="D205" s="9" t="s">
        <v>151</v>
      </c>
      <c r="E205" s="9" t="s">
        <v>29</v>
      </c>
      <c r="F205" s="9" t="s">
        <v>34</v>
      </c>
      <c r="G205" s="9" t="s">
        <v>29</v>
      </c>
      <c r="H205" s="9" t="s">
        <v>30</v>
      </c>
    </row>
    <row r="206" spans="1:8" s="12" customFormat="1" ht="25.5" x14ac:dyDescent="0.2">
      <c r="A206" s="9" t="s">
        <v>333</v>
      </c>
      <c r="B206" s="10" t="s">
        <v>109</v>
      </c>
      <c r="C206" s="11" t="s">
        <v>32</v>
      </c>
      <c r="D206" s="9" t="s">
        <v>151</v>
      </c>
      <c r="E206" s="9" t="s">
        <v>52</v>
      </c>
      <c r="F206" s="9" t="s">
        <v>30</v>
      </c>
      <c r="G206" s="9" t="s">
        <v>52</v>
      </c>
      <c r="H206" s="9" t="s">
        <v>30</v>
      </c>
    </row>
    <row r="207" spans="1:8" s="12" customFormat="1" ht="25.5" x14ac:dyDescent="0.2">
      <c r="A207" s="9" t="s">
        <v>334</v>
      </c>
      <c r="B207" s="10" t="s">
        <v>109</v>
      </c>
      <c r="C207" s="11" t="s">
        <v>32</v>
      </c>
      <c r="D207" s="9" t="s">
        <v>151</v>
      </c>
      <c r="E207" s="9" t="s">
        <v>52</v>
      </c>
      <c r="F207" s="9" t="s">
        <v>30</v>
      </c>
      <c r="G207" s="9" t="s">
        <v>52</v>
      </c>
      <c r="H207" s="9" t="s">
        <v>30</v>
      </c>
    </row>
    <row r="208" spans="1:8" s="12" customFormat="1" ht="25.5" x14ac:dyDescent="0.2">
      <c r="A208" s="9" t="s">
        <v>335</v>
      </c>
      <c r="B208" s="10" t="s">
        <v>109</v>
      </c>
      <c r="C208" s="11" t="s">
        <v>32</v>
      </c>
      <c r="D208" s="9" t="s">
        <v>151</v>
      </c>
      <c r="E208" s="9" t="s">
        <v>29</v>
      </c>
      <c r="F208" s="9" t="s">
        <v>34</v>
      </c>
      <c r="G208" s="9" t="s">
        <v>29</v>
      </c>
      <c r="H208" s="9" t="s">
        <v>30</v>
      </c>
    </row>
    <row r="209" spans="1:8" s="12" customFormat="1" ht="25.5" x14ac:dyDescent="0.2">
      <c r="A209" s="9" t="s">
        <v>336</v>
      </c>
      <c r="B209" s="10" t="s">
        <v>109</v>
      </c>
      <c r="C209" s="11" t="s">
        <v>32</v>
      </c>
      <c r="D209" s="9" t="s">
        <v>151</v>
      </c>
      <c r="E209" s="9" t="s">
        <v>29</v>
      </c>
      <c r="F209" s="9" t="s">
        <v>34</v>
      </c>
      <c r="G209" s="9" t="s">
        <v>29</v>
      </c>
      <c r="H209" s="9" t="s">
        <v>30</v>
      </c>
    </row>
    <row r="210" spans="1:8" s="12" customFormat="1" ht="25.5" x14ac:dyDescent="0.2">
      <c r="A210" s="9" t="s">
        <v>337</v>
      </c>
      <c r="B210" s="10" t="s">
        <v>109</v>
      </c>
      <c r="C210" s="11" t="s">
        <v>32</v>
      </c>
      <c r="D210" s="9" t="s">
        <v>151</v>
      </c>
      <c r="E210" s="9" t="s">
        <v>29</v>
      </c>
      <c r="F210" s="9" t="s">
        <v>34</v>
      </c>
      <c r="G210" s="9" t="s">
        <v>29</v>
      </c>
      <c r="H210" s="9" t="s">
        <v>30</v>
      </c>
    </row>
    <row r="211" spans="1:8" s="12" customFormat="1" ht="25.5" x14ac:dyDescent="0.2">
      <c r="A211" s="9" t="s">
        <v>338</v>
      </c>
      <c r="B211" s="10" t="s">
        <v>109</v>
      </c>
      <c r="C211" s="11" t="s">
        <v>32</v>
      </c>
      <c r="D211" s="9" t="s">
        <v>151</v>
      </c>
      <c r="E211" s="9" t="s">
        <v>52</v>
      </c>
      <c r="F211" s="9" t="s">
        <v>30</v>
      </c>
      <c r="G211" s="9" t="s">
        <v>52</v>
      </c>
      <c r="H211" s="9" t="s">
        <v>30</v>
      </c>
    </row>
    <row r="212" spans="1:8" s="12" customFormat="1" ht="25.5" x14ac:dyDescent="0.2">
      <c r="A212" s="9" t="s">
        <v>339</v>
      </c>
      <c r="B212" s="10" t="s">
        <v>109</v>
      </c>
      <c r="C212" s="11" t="s">
        <v>32</v>
      </c>
      <c r="D212" s="9" t="s">
        <v>151</v>
      </c>
      <c r="E212" s="9" t="s">
        <v>52</v>
      </c>
      <c r="F212" s="9" t="s">
        <v>30</v>
      </c>
      <c r="G212" s="9" t="s">
        <v>52</v>
      </c>
      <c r="H212" s="9" t="s">
        <v>30</v>
      </c>
    </row>
    <row r="213" spans="1:8" s="12" customFormat="1" ht="25.5" x14ac:dyDescent="0.2">
      <c r="A213" s="9" t="s">
        <v>340</v>
      </c>
      <c r="B213" s="10" t="s">
        <v>109</v>
      </c>
      <c r="C213" s="11" t="s">
        <v>32</v>
      </c>
      <c r="D213" s="9" t="s">
        <v>151</v>
      </c>
      <c r="E213" s="9" t="s">
        <v>52</v>
      </c>
      <c r="F213" s="9" t="s">
        <v>30</v>
      </c>
      <c r="G213" s="9" t="s">
        <v>52</v>
      </c>
      <c r="H213" s="9" t="s">
        <v>30</v>
      </c>
    </row>
    <row r="214" spans="1:8" s="12" customFormat="1" ht="25.5" x14ac:dyDescent="0.2">
      <c r="A214" s="9" t="s">
        <v>341</v>
      </c>
      <c r="B214" s="10" t="s">
        <v>109</v>
      </c>
      <c r="C214" s="11" t="s">
        <v>32</v>
      </c>
      <c r="D214" s="9" t="s">
        <v>151</v>
      </c>
      <c r="E214" s="9" t="s">
        <v>29</v>
      </c>
      <c r="F214" s="9" t="s">
        <v>34</v>
      </c>
      <c r="G214" s="9" t="s">
        <v>29</v>
      </c>
      <c r="H214" s="9" t="s">
        <v>30</v>
      </c>
    </row>
    <row r="215" spans="1:8" s="12" customFormat="1" ht="25.5" x14ac:dyDescent="0.2">
      <c r="A215" s="9" t="s">
        <v>342</v>
      </c>
      <c r="B215" s="10" t="s">
        <v>109</v>
      </c>
      <c r="C215" s="11" t="s">
        <v>32</v>
      </c>
      <c r="D215" s="9" t="s">
        <v>151</v>
      </c>
      <c r="E215" s="9" t="s">
        <v>29</v>
      </c>
      <c r="F215" s="9" t="s">
        <v>34</v>
      </c>
      <c r="G215" s="9" t="s">
        <v>29</v>
      </c>
      <c r="H215" s="9" t="s">
        <v>30</v>
      </c>
    </row>
    <row r="216" spans="1:8" s="12" customFormat="1" ht="25.5" x14ac:dyDescent="0.2">
      <c r="A216" s="9" t="s">
        <v>343</v>
      </c>
      <c r="B216" s="10" t="s">
        <v>109</v>
      </c>
      <c r="C216" s="11" t="s">
        <v>32</v>
      </c>
      <c r="D216" s="9" t="s">
        <v>151</v>
      </c>
      <c r="E216" s="9" t="s">
        <v>29</v>
      </c>
      <c r="F216" s="9" t="s">
        <v>34</v>
      </c>
      <c r="G216" s="9" t="s">
        <v>29</v>
      </c>
      <c r="H216" s="9" t="s">
        <v>30</v>
      </c>
    </row>
    <row r="217" spans="1:8" s="12" customFormat="1" ht="25.5" x14ac:dyDescent="0.2">
      <c r="A217" s="9" t="s">
        <v>344</v>
      </c>
      <c r="B217" s="10" t="s">
        <v>109</v>
      </c>
      <c r="C217" s="11" t="s">
        <v>32</v>
      </c>
      <c r="D217" s="9" t="s">
        <v>151</v>
      </c>
      <c r="E217" s="9" t="s">
        <v>52</v>
      </c>
      <c r="F217" s="9" t="s">
        <v>30</v>
      </c>
      <c r="G217" s="9" t="s">
        <v>52</v>
      </c>
      <c r="H217" s="9" t="s">
        <v>30</v>
      </c>
    </row>
    <row r="218" spans="1:8" s="12" customFormat="1" ht="25.5" x14ac:dyDescent="0.2">
      <c r="A218" s="9" t="s">
        <v>345</v>
      </c>
      <c r="B218" s="10" t="s">
        <v>109</v>
      </c>
      <c r="C218" s="11" t="s">
        <v>32</v>
      </c>
      <c r="D218" s="9" t="s">
        <v>151</v>
      </c>
      <c r="E218" s="9" t="s">
        <v>29</v>
      </c>
      <c r="F218" s="9" t="s">
        <v>34</v>
      </c>
      <c r="G218" s="9" t="s">
        <v>29</v>
      </c>
      <c r="H218" s="9" t="s">
        <v>30</v>
      </c>
    </row>
    <row r="219" spans="1:8" s="12" customFormat="1" ht="25.5" x14ac:dyDescent="0.2">
      <c r="A219" s="9" t="s">
        <v>346</v>
      </c>
      <c r="B219" s="10" t="s">
        <v>109</v>
      </c>
      <c r="C219" s="11" t="s">
        <v>32</v>
      </c>
      <c r="D219" s="9" t="s">
        <v>151</v>
      </c>
      <c r="E219" s="9" t="s">
        <v>29</v>
      </c>
      <c r="F219" s="9" t="s">
        <v>34</v>
      </c>
      <c r="G219" s="9" t="s">
        <v>29</v>
      </c>
      <c r="H219" s="9" t="s">
        <v>30</v>
      </c>
    </row>
    <row r="220" spans="1:8" s="12" customFormat="1" ht="25.5" x14ac:dyDescent="0.2">
      <c r="A220" s="9" t="s">
        <v>347</v>
      </c>
      <c r="B220" s="10" t="s">
        <v>109</v>
      </c>
      <c r="C220" s="11" t="s">
        <v>32</v>
      </c>
      <c r="D220" s="9" t="s">
        <v>151</v>
      </c>
      <c r="E220" s="9" t="s">
        <v>29</v>
      </c>
      <c r="F220" s="9" t="s">
        <v>34</v>
      </c>
      <c r="G220" s="9" t="s">
        <v>29</v>
      </c>
      <c r="H220" s="9" t="s">
        <v>30</v>
      </c>
    </row>
    <row r="221" spans="1:8" s="12" customFormat="1" ht="25.5" x14ac:dyDescent="0.2">
      <c r="A221" s="9" t="s">
        <v>348</v>
      </c>
      <c r="B221" s="10" t="s">
        <v>109</v>
      </c>
      <c r="C221" s="11" t="s">
        <v>32</v>
      </c>
      <c r="D221" s="9" t="s">
        <v>151</v>
      </c>
      <c r="E221" s="9" t="s">
        <v>29</v>
      </c>
      <c r="F221" s="9" t="s">
        <v>34</v>
      </c>
      <c r="G221" s="9" t="s">
        <v>29</v>
      </c>
      <c r="H221" s="9" t="s">
        <v>30</v>
      </c>
    </row>
    <row r="222" spans="1:8" s="12" customFormat="1" ht="25.5" x14ac:dyDescent="0.2">
      <c r="A222" s="9" t="s">
        <v>349</v>
      </c>
      <c r="B222" s="10" t="s">
        <v>109</v>
      </c>
      <c r="C222" s="11" t="s">
        <v>32</v>
      </c>
      <c r="D222" s="9" t="s">
        <v>151</v>
      </c>
      <c r="E222" s="9" t="s">
        <v>29</v>
      </c>
      <c r="F222" s="9" t="s">
        <v>34</v>
      </c>
      <c r="G222" s="9" t="s">
        <v>29</v>
      </c>
      <c r="H222" s="9" t="s">
        <v>30</v>
      </c>
    </row>
    <row r="223" spans="1:8" s="12" customFormat="1" ht="25.5" x14ac:dyDescent="0.2">
      <c r="A223" s="9" t="s">
        <v>350</v>
      </c>
      <c r="B223" s="10" t="s">
        <v>109</v>
      </c>
      <c r="C223" s="11" t="s">
        <v>32</v>
      </c>
      <c r="D223" s="9" t="s">
        <v>151</v>
      </c>
      <c r="E223" s="9" t="s">
        <v>52</v>
      </c>
      <c r="F223" s="9" t="s">
        <v>30</v>
      </c>
      <c r="G223" s="9" t="s">
        <v>52</v>
      </c>
      <c r="H223" s="9" t="s">
        <v>30</v>
      </c>
    </row>
    <row r="224" spans="1:8" s="12" customFormat="1" ht="25.5" x14ac:dyDescent="0.2">
      <c r="A224" s="9" t="s">
        <v>351</v>
      </c>
      <c r="B224" s="10" t="s">
        <v>109</v>
      </c>
      <c r="C224" s="11" t="s">
        <v>32</v>
      </c>
      <c r="D224" s="9" t="s">
        <v>151</v>
      </c>
      <c r="E224" s="9" t="s">
        <v>29</v>
      </c>
      <c r="F224" s="9" t="s">
        <v>34</v>
      </c>
      <c r="G224" s="9" t="s">
        <v>29</v>
      </c>
      <c r="H224" s="9" t="s">
        <v>30</v>
      </c>
    </row>
    <row r="225" spans="1:8" s="12" customFormat="1" ht="25.5" x14ac:dyDescent="0.2">
      <c r="A225" s="9" t="s">
        <v>352</v>
      </c>
      <c r="B225" s="10" t="s">
        <v>109</v>
      </c>
      <c r="C225" s="11" t="s">
        <v>32</v>
      </c>
      <c r="D225" s="9" t="s">
        <v>151</v>
      </c>
      <c r="E225" s="9" t="s">
        <v>29</v>
      </c>
      <c r="F225" s="9" t="s">
        <v>34</v>
      </c>
      <c r="G225" s="9" t="s">
        <v>29</v>
      </c>
      <c r="H225" s="9" t="s">
        <v>30</v>
      </c>
    </row>
    <row r="226" spans="1:8" s="12" customFormat="1" ht="25.5" x14ac:dyDescent="0.2">
      <c r="A226" s="9" t="s">
        <v>353</v>
      </c>
      <c r="B226" s="10" t="s">
        <v>109</v>
      </c>
      <c r="C226" s="11" t="s">
        <v>32</v>
      </c>
      <c r="D226" s="9" t="s">
        <v>151</v>
      </c>
      <c r="E226" s="9" t="s">
        <v>29</v>
      </c>
      <c r="F226" s="9" t="s">
        <v>34</v>
      </c>
      <c r="G226" s="9" t="s">
        <v>29</v>
      </c>
      <c r="H226" s="9" t="s">
        <v>30</v>
      </c>
    </row>
    <row r="227" spans="1:8" s="12" customFormat="1" ht="25.5" x14ac:dyDescent="0.2">
      <c r="A227" s="9" t="s">
        <v>354</v>
      </c>
      <c r="B227" s="10" t="s">
        <v>109</v>
      </c>
      <c r="C227" s="11" t="s">
        <v>32</v>
      </c>
      <c r="D227" s="9" t="s">
        <v>355</v>
      </c>
      <c r="E227" s="9" t="s">
        <v>29</v>
      </c>
      <c r="F227" s="9" t="s">
        <v>36</v>
      </c>
      <c r="G227" s="9" t="s">
        <v>29</v>
      </c>
      <c r="H227" s="9" t="s">
        <v>30</v>
      </c>
    </row>
    <row r="228" spans="1:8" s="12" customFormat="1" ht="25.5" x14ac:dyDescent="0.2">
      <c r="A228" s="9" t="s">
        <v>356</v>
      </c>
      <c r="B228" s="10" t="s">
        <v>109</v>
      </c>
      <c r="C228" s="11" t="s">
        <v>32</v>
      </c>
      <c r="D228" s="9" t="s">
        <v>355</v>
      </c>
      <c r="E228" s="9" t="s">
        <v>29</v>
      </c>
      <c r="F228" s="9" t="s">
        <v>36</v>
      </c>
      <c r="G228" s="9" t="s">
        <v>29</v>
      </c>
      <c r="H228" s="9" t="s">
        <v>30</v>
      </c>
    </row>
    <row r="229" spans="1:8" s="12" customFormat="1" ht="25.5" x14ac:dyDescent="0.2">
      <c r="A229" s="9" t="s">
        <v>357</v>
      </c>
      <c r="B229" s="10" t="s">
        <v>109</v>
      </c>
      <c r="C229" s="11" t="s">
        <v>32</v>
      </c>
      <c r="D229" s="9" t="s">
        <v>355</v>
      </c>
      <c r="E229" s="9" t="s">
        <v>29</v>
      </c>
      <c r="F229" s="9" t="s">
        <v>36</v>
      </c>
      <c r="G229" s="9" t="s">
        <v>29</v>
      </c>
      <c r="H229" s="9" t="s">
        <v>30</v>
      </c>
    </row>
    <row r="230" spans="1:8" s="12" customFormat="1" ht="25.5" x14ac:dyDescent="0.2">
      <c r="A230" s="9" t="s">
        <v>358</v>
      </c>
      <c r="B230" s="10" t="s">
        <v>109</v>
      </c>
      <c r="C230" s="11" t="s">
        <v>32</v>
      </c>
      <c r="D230" s="9" t="s">
        <v>355</v>
      </c>
      <c r="E230" s="9" t="s">
        <v>29</v>
      </c>
      <c r="F230" s="9" t="s">
        <v>36</v>
      </c>
      <c r="G230" s="9" t="s">
        <v>29</v>
      </c>
      <c r="H230" s="9" t="s">
        <v>30</v>
      </c>
    </row>
    <row r="231" spans="1:8" s="12" customFormat="1" ht="25.5" x14ac:dyDescent="0.2">
      <c r="A231" s="9" t="s">
        <v>359</v>
      </c>
      <c r="B231" s="10" t="s">
        <v>109</v>
      </c>
      <c r="C231" s="11" t="s">
        <v>32</v>
      </c>
      <c r="D231" s="9" t="s">
        <v>355</v>
      </c>
      <c r="E231" s="9" t="s">
        <v>29</v>
      </c>
      <c r="F231" s="9" t="s">
        <v>34</v>
      </c>
      <c r="G231" s="9" t="s">
        <v>29</v>
      </c>
      <c r="H231" s="9" t="s">
        <v>30</v>
      </c>
    </row>
    <row r="232" spans="1:8" s="12" customFormat="1" ht="25.5" x14ac:dyDescent="0.2">
      <c r="A232" s="9" t="s">
        <v>360</v>
      </c>
      <c r="B232" s="10" t="s">
        <v>109</v>
      </c>
      <c r="C232" s="11" t="s">
        <v>32</v>
      </c>
      <c r="D232" s="9" t="s">
        <v>355</v>
      </c>
      <c r="E232" s="9" t="s">
        <v>29</v>
      </c>
      <c r="F232" s="9" t="s">
        <v>36</v>
      </c>
      <c r="G232" s="9" t="s">
        <v>29</v>
      </c>
      <c r="H232" s="9" t="s">
        <v>30</v>
      </c>
    </row>
    <row r="233" spans="1:8" s="12" customFormat="1" ht="25.5" x14ac:dyDescent="0.2">
      <c r="A233" s="9" t="s">
        <v>361</v>
      </c>
      <c r="B233" s="10" t="s">
        <v>109</v>
      </c>
      <c r="C233" s="11" t="s">
        <v>32</v>
      </c>
      <c r="D233" s="9" t="s">
        <v>355</v>
      </c>
      <c r="E233" s="9" t="s">
        <v>29</v>
      </c>
      <c r="F233" s="9" t="s">
        <v>36</v>
      </c>
      <c r="G233" s="9" t="s">
        <v>29</v>
      </c>
      <c r="H233" s="9" t="s">
        <v>30</v>
      </c>
    </row>
    <row r="234" spans="1:8" s="12" customFormat="1" ht="25.5" x14ac:dyDescent="0.2">
      <c r="A234" s="9" t="s">
        <v>362</v>
      </c>
      <c r="B234" s="10" t="s">
        <v>109</v>
      </c>
      <c r="C234" s="11" t="s">
        <v>32</v>
      </c>
      <c r="D234" s="9" t="s">
        <v>355</v>
      </c>
      <c r="E234" s="9" t="s">
        <v>29</v>
      </c>
      <c r="F234" s="9" t="s">
        <v>34</v>
      </c>
      <c r="G234" s="9" t="s">
        <v>29</v>
      </c>
      <c r="H234" s="9" t="s">
        <v>30</v>
      </c>
    </row>
    <row r="235" spans="1:8" s="12" customFormat="1" ht="25.5" x14ac:dyDescent="0.2">
      <c r="A235" s="9" t="s">
        <v>363</v>
      </c>
      <c r="B235" s="10" t="s">
        <v>109</v>
      </c>
      <c r="C235" s="11" t="s">
        <v>32</v>
      </c>
      <c r="D235" s="9" t="s">
        <v>355</v>
      </c>
      <c r="E235" s="9" t="s">
        <v>29</v>
      </c>
      <c r="F235" s="9" t="s">
        <v>36</v>
      </c>
      <c r="G235" s="9" t="s">
        <v>29</v>
      </c>
      <c r="H235" s="9" t="s">
        <v>30</v>
      </c>
    </row>
    <row r="236" spans="1:8" s="12" customFormat="1" ht="51" x14ac:dyDescent="0.2">
      <c r="A236" s="9" t="s">
        <v>364</v>
      </c>
      <c r="B236" s="10" t="s">
        <v>365</v>
      </c>
      <c r="C236" s="11" t="s">
        <v>32</v>
      </c>
      <c r="D236" s="9" t="s">
        <v>366</v>
      </c>
      <c r="E236" s="9" t="s">
        <v>40</v>
      </c>
      <c r="F236" s="9" t="s">
        <v>34</v>
      </c>
      <c r="G236" s="9" t="s">
        <v>29</v>
      </c>
      <c r="H236" s="9" t="s">
        <v>30</v>
      </c>
    </row>
    <row r="237" spans="1:8" s="12" customFormat="1" ht="25.5" x14ac:dyDescent="0.2">
      <c r="A237" s="9" t="s">
        <v>367</v>
      </c>
      <c r="B237" s="10" t="s">
        <v>109</v>
      </c>
      <c r="C237" s="11" t="s">
        <v>32</v>
      </c>
      <c r="D237" s="9" t="s">
        <v>368</v>
      </c>
      <c r="E237" s="9" t="s">
        <v>29</v>
      </c>
      <c r="F237" s="9" t="s">
        <v>36</v>
      </c>
      <c r="G237" s="9" t="s">
        <v>29</v>
      </c>
      <c r="H237" s="9" t="s">
        <v>30</v>
      </c>
    </row>
    <row r="238" spans="1:8" s="12" customFormat="1" ht="25.5" x14ac:dyDescent="0.2">
      <c r="A238" s="9" t="s">
        <v>369</v>
      </c>
      <c r="B238" s="10" t="s">
        <v>109</v>
      </c>
      <c r="C238" s="11" t="s">
        <v>32</v>
      </c>
      <c r="D238" s="9" t="s">
        <v>368</v>
      </c>
      <c r="E238" s="9" t="s">
        <v>29</v>
      </c>
      <c r="F238" s="9" t="s">
        <v>36</v>
      </c>
      <c r="G238" s="9" t="s">
        <v>29</v>
      </c>
      <c r="H238" s="9" t="s">
        <v>30</v>
      </c>
    </row>
    <row r="239" spans="1:8" s="12" customFormat="1" ht="25.5" x14ac:dyDescent="0.2">
      <c r="A239" s="9" t="s">
        <v>370</v>
      </c>
      <c r="B239" s="10" t="s">
        <v>87</v>
      </c>
      <c r="C239" s="11" t="s">
        <v>32</v>
      </c>
      <c r="D239" s="9" t="s">
        <v>70</v>
      </c>
      <c r="E239" s="9" t="s">
        <v>29</v>
      </c>
      <c r="F239" s="9" t="s">
        <v>36</v>
      </c>
      <c r="G239" s="9" t="s">
        <v>29</v>
      </c>
      <c r="H239" s="9" t="s">
        <v>30</v>
      </c>
    </row>
    <row r="240" spans="1:8" s="12" customFormat="1" ht="25.5" x14ac:dyDescent="0.2">
      <c r="A240" s="9" t="s">
        <v>371</v>
      </c>
      <c r="B240" s="10" t="s">
        <v>109</v>
      </c>
      <c r="C240" s="11" t="s">
        <v>32</v>
      </c>
      <c r="D240" s="9" t="s">
        <v>372</v>
      </c>
      <c r="E240" s="9" t="s">
        <v>29</v>
      </c>
      <c r="F240" s="9" t="s">
        <v>36</v>
      </c>
      <c r="G240" s="9" t="s">
        <v>29</v>
      </c>
      <c r="H240" s="9" t="s">
        <v>30</v>
      </c>
    </row>
    <row r="241" spans="1:8" s="12" customFormat="1" ht="25.5" x14ac:dyDescent="0.2">
      <c r="A241" s="9" t="s">
        <v>373</v>
      </c>
      <c r="B241" s="10" t="s">
        <v>87</v>
      </c>
      <c r="C241" s="11" t="s">
        <v>32</v>
      </c>
      <c r="D241" s="9" t="s">
        <v>374</v>
      </c>
      <c r="E241" s="9" t="s">
        <v>29</v>
      </c>
      <c r="F241" s="9" t="s">
        <v>36</v>
      </c>
      <c r="G241" s="9" t="s">
        <v>29</v>
      </c>
      <c r="H241" s="9" t="s">
        <v>30</v>
      </c>
    </row>
    <row r="242" spans="1:8" s="12" customFormat="1" ht="25.5" x14ac:dyDescent="0.2">
      <c r="A242" s="9" t="s">
        <v>375</v>
      </c>
      <c r="B242" s="10" t="s">
        <v>109</v>
      </c>
      <c r="C242" s="11" t="s">
        <v>32</v>
      </c>
      <c r="D242" s="9" t="s">
        <v>376</v>
      </c>
      <c r="E242" s="9" t="s">
        <v>29</v>
      </c>
      <c r="F242" s="9" t="s">
        <v>36</v>
      </c>
      <c r="G242" s="9" t="s">
        <v>29</v>
      </c>
      <c r="H242" s="9" t="s">
        <v>30</v>
      </c>
    </row>
    <row r="243" spans="1:8" s="12" customFormat="1" ht="25.5" x14ac:dyDescent="0.2">
      <c r="A243" s="9" t="s">
        <v>377</v>
      </c>
      <c r="B243" s="10" t="s">
        <v>109</v>
      </c>
      <c r="C243" s="11" t="s">
        <v>32</v>
      </c>
      <c r="D243" s="9" t="s">
        <v>378</v>
      </c>
      <c r="E243" s="9" t="s">
        <v>29</v>
      </c>
      <c r="F243" s="9" t="s">
        <v>36</v>
      </c>
      <c r="G243" s="9" t="s">
        <v>29</v>
      </c>
      <c r="H243" s="9" t="s">
        <v>30</v>
      </c>
    </row>
    <row r="244" spans="1:8" s="12" customFormat="1" ht="25.5" x14ac:dyDescent="0.2">
      <c r="A244" s="9" t="s">
        <v>379</v>
      </c>
      <c r="B244" s="10" t="s">
        <v>109</v>
      </c>
      <c r="C244" s="11" t="s">
        <v>32</v>
      </c>
      <c r="D244" s="9" t="s">
        <v>380</v>
      </c>
      <c r="E244" s="9" t="s">
        <v>173</v>
      </c>
      <c r="F244" s="9" t="s">
        <v>34</v>
      </c>
      <c r="G244" s="9" t="s">
        <v>29</v>
      </c>
      <c r="H244" s="9" t="s">
        <v>30</v>
      </c>
    </row>
    <row r="245" spans="1:8" s="12" customFormat="1" ht="25.5" x14ac:dyDescent="0.2">
      <c r="A245" s="9" t="s">
        <v>381</v>
      </c>
      <c r="B245" s="10" t="s">
        <v>109</v>
      </c>
      <c r="C245" s="11" t="s">
        <v>32</v>
      </c>
      <c r="D245" s="9" t="s">
        <v>380</v>
      </c>
      <c r="E245" s="9" t="s">
        <v>173</v>
      </c>
      <c r="F245" s="9" t="s">
        <v>34</v>
      </c>
      <c r="G245" s="9" t="s">
        <v>29</v>
      </c>
      <c r="H245" s="9" t="s">
        <v>30</v>
      </c>
    </row>
    <row r="246" spans="1:8" s="12" customFormat="1" ht="25.5" x14ac:dyDescent="0.2">
      <c r="A246" s="9" t="s">
        <v>382</v>
      </c>
      <c r="B246" s="10" t="s">
        <v>109</v>
      </c>
      <c r="C246" s="11" t="s">
        <v>32</v>
      </c>
      <c r="D246" s="9" t="s">
        <v>380</v>
      </c>
      <c r="E246" s="9" t="s">
        <v>173</v>
      </c>
      <c r="F246" s="9" t="s">
        <v>34</v>
      </c>
      <c r="G246" s="9" t="s">
        <v>29</v>
      </c>
      <c r="H246" s="9" t="s">
        <v>30</v>
      </c>
    </row>
    <row r="247" spans="1:8" s="12" customFormat="1" ht="25.5" x14ac:dyDescent="0.2">
      <c r="A247" s="9" t="s">
        <v>383</v>
      </c>
      <c r="B247" s="10" t="s">
        <v>109</v>
      </c>
      <c r="C247" s="11" t="s">
        <v>32</v>
      </c>
      <c r="D247" s="9" t="s">
        <v>380</v>
      </c>
      <c r="E247" s="9" t="s">
        <v>173</v>
      </c>
      <c r="F247" s="9" t="s">
        <v>34</v>
      </c>
      <c r="G247" s="9" t="s">
        <v>29</v>
      </c>
      <c r="H247" s="9" t="s">
        <v>30</v>
      </c>
    </row>
    <row r="248" spans="1:8" s="12" customFormat="1" ht="25.5" x14ac:dyDescent="0.2">
      <c r="A248" s="9" t="s">
        <v>384</v>
      </c>
      <c r="B248" s="10" t="s">
        <v>109</v>
      </c>
      <c r="C248" s="11" t="s">
        <v>32</v>
      </c>
      <c r="D248" s="9" t="s">
        <v>380</v>
      </c>
      <c r="E248" s="9" t="s">
        <v>29</v>
      </c>
      <c r="F248" s="9" t="s">
        <v>34</v>
      </c>
      <c r="G248" s="9" t="s">
        <v>29</v>
      </c>
      <c r="H248" s="9" t="s">
        <v>30</v>
      </c>
    </row>
    <row r="249" spans="1:8" s="12" customFormat="1" ht="25.5" x14ac:dyDescent="0.2">
      <c r="A249" s="9" t="s">
        <v>385</v>
      </c>
      <c r="B249" s="10" t="s">
        <v>109</v>
      </c>
      <c r="C249" s="11" t="s">
        <v>32</v>
      </c>
      <c r="D249" s="9" t="s">
        <v>380</v>
      </c>
      <c r="E249" s="9" t="s">
        <v>29</v>
      </c>
      <c r="F249" s="9" t="s">
        <v>30</v>
      </c>
      <c r="G249" s="9" t="s">
        <v>29</v>
      </c>
      <c r="H249" s="9" t="s">
        <v>30</v>
      </c>
    </row>
    <row r="250" spans="1:8" s="12" customFormat="1" ht="25.5" x14ac:dyDescent="0.2">
      <c r="A250" s="9" t="s">
        <v>386</v>
      </c>
      <c r="B250" s="10" t="s">
        <v>109</v>
      </c>
      <c r="C250" s="11" t="s">
        <v>32</v>
      </c>
      <c r="D250" s="9" t="s">
        <v>380</v>
      </c>
      <c r="E250" s="9" t="s">
        <v>173</v>
      </c>
      <c r="F250" s="9" t="s">
        <v>34</v>
      </c>
      <c r="G250" s="9" t="s">
        <v>29</v>
      </c>
      <c r="H250" s="9" t="s">
        <v>30</v>
      </c>
    </row>
    <row r="251" spans="1:8" s="12" customFormat="1" ht="25.5" x14ac:dyDescent="0.2">
      <c r="A251" s="9" t="s">
        <v>387</v>
      </c>
      <c r="B251" s="10" t="s">
        <v>109</v>
      </c>
      <c r="C251" s="11" t="s">
        <v>32</v>
      </c>
      <c r="D251" s="9" t="s">
        <v>380</v>
      </c>
      <c r="E251" s="9" t="s">
        <v>173</v>
      </c>
      <c r="F251" s="9" t="s">
        <v>34</v>
      </c>
      <c r="G251" s="9" t="s">
        <v>29</v>
      </c>
      <c r="H251" s="9" t="s">
        <v>30</v>
      </c>
    </row>
    <row r="252" spans="1:8" s="12" customFormat="1" ht="25.5" x14ac:dyDescent="0.2">
      <c r="A252" s="9" t="s">
        <v>388</v>
      </c>
      <c r="B252" s="10" t="s">
        <v>109</v>
      </c>
      <c r="C252" s="11" t="s">
        <v>32</v>
      </c>
      <c r="D252" s="9" t="s">
        <v>380</v>
      </c>
      <c r="E252" s="9" t="s">
        <v>173</v>
      </c>
      <c r="F252" s="9" t="s">
        <v>34</v>
      </c>
      <c r="G252" s="9" t="s">
        <v>29</v>
      </c>
      <c r="H252" s="9" t="s">
        <v>30</v>
      </c>
    </row>
    <row r="253" spans="1:8" s="12" customFormat="1" ht="25.5" x14ac:dyDescent="0.2">
      <c r="A253" s="9" t="s">
        <v>389</v>
      </c>
      <c r="B253" s="10" t="s">
        <v>109</v>
      </c>
      <c r="C253" s="11" t="s">
        <v>32</v>
      </c>
      <c r="D253" s="9" t="s">
        <v>390</v>
      </c>
      <c r="E253" s="9" t="s">
        <v>29</v>
      </c>
      <c r="F253" s="9" t="s">
        <v>34</v>
      </c>
      <c r="G253" s="9" t="s">
        <v>29</v>
      </c>
      <c r="H253" s="9" t="s">
        <v>30</v>
      </c>
    </row>
    <row r="254" spans="1:8" s="12" customFormat="1" ht="25.5" x14ac:dyDescent="0.2">
      <c r="A254" s="9" t="s">
        <v>391</v>
      </c>
      <c r="B254" s="10" t="s">
        <v>109</v>
      </c>
      <c r="C254" s="11" t="s">
        <v>32</v>
      </c>
      <c r="D254" s="9" t="s">
        <v>30</v>
      </c>
      <c r="E254" s="9" t="s">
        <v>173</v>
      </c>
      <c r="F254" s="9" t="s">
        <v>34</v>
      </c>
      <c r="G254" s="9" t="s">
        <v>173</v>
      </c>
      <c r="H254" s="9" t="s">
        <v>30</v>
      </c>
    </row>
    <row r="255" spans="1:8" s="12" customFormat="1" ht="25.5" x14ac:dyDescent="0.2">
      <c r="A255" s="9" t="s">
        <v>392</v>
      </c>
      <c r="B255" s="10" t="s">
        <v>109</v>
      </c>
      <c r="C255" s="11">
        <v>30</v>
      </c>
      <c r="D255" s="9" t="s">
        <v>30</v>
      </c>
      <c r="E255" s="9" t="s">
        <v>48</v>
      </c>
      <c r="F255" s="9" t="s">
        <v>36</v>
      </c>
      <c r="G255" s="9" t="s">
        <v>48</v>
      </c>
      <c r="H255" s="9" t="s">
        <v>33</v>
      </c>
    </row>
    <row r="256" spans="1:8" s="12" customFormat="1" ht="25.5" x14ac:dyDescent="0.2">
      <c r="A256" s="9" t="s">
        <v>393</v>
      </c>
      <c r="B256" s="10" t="s">
        <v>109</v>
      </c>
      <c r="C256" s="11">
        <v>3</v>
      </c>
      <c r="D256" s="9" t="s">
        <v>30</v>
      </c>
      <c r="E256" s="9" t="s">
        <v>52</v>
      </c>
      <c r="F256" s="9" t="s">
        <v>36</v>
      </c>
      <c r="G256" s="9" t="s">
        <v>52</v>
      </c>
      <c r="H256" s="9" t="s">
        <v>30</v>
      </c>
    </row>
    <row r="257" spans="1:8" s="12" customFormat="1" ht="25.5" x14ac:dyDescent="0.2">
      <c r="A257" s="9" t="s">
        <v>394</v>
      </c>
      <c r="B257" s="10" t="s">
        <v>365</v>
      </c>
      <c r="C257" s="11" t="s">
        <v>32</v>
      </c>
      <c r="D257" s="9" t="s">
        <v>30</v>
      </c>
      <c r="E257" s="9" t="s">
        <v>29</v>
      </c>
      <c r="F257" s="9" t="s">
        <v>34</v>
      </c>
      <c r="G257" s="9" t="s">
        <v>29</v>
      </c>
      <c r="H257" s="9" t="s">
        <v>30</v>
      </c>
    </row>
    <row r="258" spans="1:8" s="12" customFormat="1" ht="25.5" x14ac:dyDescent="0.2">
      <c r="A258" s="9" t="s">
        <v>395</v>
      </c>
      <c r="B258" s="10" t="s">
        <v>27</v>
      </c>
      <c r="C258" s="11" t="s">
        <v>396</v>
      </c>
      <c r="D258" s="9" t="s">
        <v>30</v>
      </c>
      <c r="E258" s="9" t="s">
        <v>173</v>
      </c>
      <c r="F258" s="9" t="s">
        <v>34</v>
      </c>
      <c r="G258" s="9" t="s">
        <v>173</v>
      </c>
      <c r="H258" s="9" t="s">
        <v>30</v>
      </c>
    </row>
  </sheetData>
  <pageMargins left="0.7" right="0.7" top="0.75" bottom="0.75" header="0.3" footer="0.3"/>
  <pageSetup scale="59" orientation="landscape" r:id="rId1"/>
  <headerFooter>
    <oddHeader>&amp;CREDACTED - FOR PUBLIC INSPECTION&amp;R
REVISION</oddHeader>
    <oddFooter>&amp;C2-&amp;P</oddFooter>
    <firstHeader>&amp;C&amp;11CONFIDENTIAL INFORMATION - SUBJECT TO PROTECTIVE ORDER IN WC DOCKET NO. 12-375 BEFORE THE FEDERAL COMMUNICATIONS COMMISSION</firstHeader>
    <firstFooter>&amp;C2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1C5F8-9A44-4A47-A303-89196E3A79E9}">
  <sheetPr>
    <tabColor theme="6" tint="0.59999389629810485"/>
  </sheetPr>
  <dimension ref="A1:E63"/>
  <sheetViews>
    <sheetView view="pageLayout" zoomScaleNormal="100" zoomScaleSheetLayoutView="100" workbookViewId="0">
      <selection sqref="A1:AS1"/>
    </sheetView>
  </sheetViews>
  <sheetFormatPr defaultRowHeight="12.75" x14ac:dyDescent="0.2"/>
  <cols>
    <col min="1" max="1" width="53" customWidth="1"/>
    <col min="2" max="4" width="23" customWidth="1"/>
    <col min="5" max="5" width="42.28515625" customWidth="1"/>
    <col min="6" max="46" width="2.7109375" customWidth="1"/>
    <col min="257" max="257" width="53" customWidth="1"/>
    <col min="258" max="260" width="23" customWidth="1"/>
    <col min="261" max="261" width="42.28515625" customWidth="1"/>
    <col min="262" max="302" width="2.7109375" customWidth="1"/>
    <col min="513" max="513" width="53" customWidth="1"/>
    <col min="514" max="516" width="23" customWidth="1"/>
    <col min="517" max="517" width="42.28515625" customWidth="1"/>
    <col min="518" max="558" width="2.7109375" customWidth="1"/>
    <col min="769" max="769" width="53" customWidth="1"/>
    <col min="770" max="772" width="23" customWidth="1"/>
    <col min="773" max="773" width="42.28515625" customWidth="1"/>
    <col min="774" max="814" width="2.7109375" customWidth="1"/>
    <col min="1025" max="1025" width="53" customWidth="1"/>
    <col min="1026" max="1028" width="23" customWidth="1"/>
    <col min="1029" max="1029" width="42.28515625" customWidth="1"/>
    <col min="1030" max="1070" width="2.7109375" customWidth="1"/>
    <col min="1281" max="1281" width="53" customWidth="1"/>
    <col min="1282" max="1284" width="23" customWidth="1"/>
    <col min="1285" max="1285" width="42.28515625" customWidth="1"/>
    <col min="1286" max="1326" width="2.7109375" customWidth="1"/>
    <col min="1537" max="1537" width="53" customWidth="1"/>
    <col min="1538" max="1540" width="23" customWidth="1"/>
    <col min="1541" max="1541" width="42.28515625" customWidth="1"/>
    <col min="1542" max="1582" width="2.7109375" customWidth="1"/>
    <col min="1793" max="1793" width="53" customWidth="1"/>
    <col min="1794" max="1796" width="23" customWidth="1"/>
    <col min="1797" max="1797" width="42.28515625" customWidth="1"/>
    <col min="1798" max="1838" width="2.7109375" customWidth="1"/>
    <col min="2049" max="2049" width="53" customWidth="1"/>
    <col min="2050" max="2052" width="23" customWidth="1"/>
    <col min="2053" max="2053" width="42.28515625" customWidth="1"/>
    <col min="2054" max="2094" width="2.7109375" customWidth="1"/>
    <col min="2305" max="2305" width="53" customWidth="1"/>
    <col min="2306" max="2308" width="23" customWidth="1"/>
    <col min="2309" max="2309" width="42.28515625" customWidth="1"/>
    <col min="2310" max="2350" width="2.7109375" customWidth="1"/>
    <col min="2561" max="2561" width="53" customWidth="1"/>
    <col min="2562" max="2564" width="23" customWidth="1"/>
    <col min="2565" max="2565" width="42.28515625" customWidth="1"/>
    <col min="2566" max="2606" width="2.7109375" customWidth="1"/>
    <col min="2817" max="2817" width="53" customWidth="1"/>
    <col min="2818" max="2820" width="23" customWidth="1"/>
    <col min="2821" max="2821" width="42.28515625" customWidth="1"/>
    <col min="2822" max="2862" width="2.7109375" customWidth="1"/>
    <col min="3073" max="3073" width="53" customWidth="1"/>
    <col min="3074" max="3076" width="23" customWidth="1"/>
    <col min="3077" max="3077" width="42.28515625" customWidth="1"/>
    <col min="3078" max="3118" width="2.7109375" customWidth="1"/>
    <col min="3329" max="3329" width="53" customWidth="1"/>
    <col min="3330" max="3332" width="23" customWidth="1"/>
    <col min="3333" max="3333" width="42.28515625" customWidth="1"/>
    <col min="3334" max="3374" width="2.7109375" customWidth="1"/>
    <col min="3585" max="3585" width="53" customWidth="1"/>
    <col min="3586" max="3588" width="23" customWidth="1"/>
    <col min="3589" max="3589" width="42.28515625" customWidth="1"/>
    <col min="3590" max="3630" width="2.7109375" customWidth="1"/>
    <col min="3841" max="3841" width="53" customWidth="1"/>
    <col min="3842" max="3844" width="23" customWidth="1"/>
    <col min="3845" max="3845" width="42.28515625" customWidth="1"/>
    <col min="3846" max="3886" width="2.7109375" customWidth="1"/>
    <col min="4097" max="4097" width="53" customWidth="1"/>
    <col min="4098" max="4100" width="23" customWidth="1"/>
    <col min="4101" max="4101" width="42.28515625" customWidth="1"/>
    <col min="4102" max="4142" width="2.7109375" customWidth="1"/>
    <col min="4353" max="4353" width="53" customWidth="1"/>
    <col min="4354" max="4356" width="23" customWidth="1"/>
    <col min="4357" max="4357" width="42.28515625" customWidth="1"/>
    <col min="4358" max="4398" width="2.7109375" customWidth="1"/>
    <col min="4609" max="4609" width="53" customWidth="1"/>
    <col min="4610" max="4612" width="23" customWidth="1"/>
    <col min="4613" max="4613" width="42.28515625" customWidth="1"/>
    <col min="4614" max="4654" width="2.7109375" customWidth="1"/>
    <col min="4865" max="4865" width="53" customWidth="1"/>
    <col min="4866" max="4868" width="23" customWidth="1"/>
    <col min="4869" max="4869" width="42.28515625" customWidth="1"/>
    <col min="4870" max="4910" width="2.7109375" customWidth="1"/>
    <col min="5121" max="5121" width="53" customWidth="1"/>
    <col min="5122" max="5124" width="23" customWidth="1"/>
    <col min="5125" max="5125" width="42.28515625" customWidth="1"/>
    <col min="5126" max="5166" width="2.7109375" customWidth="1"/>
    <col min="5377" max="5377" width="53" customWidth="1"/>
    <col min="5378" max="5380" width="23" customWidth="1"/>
    <col min="5381" max="5381" width="42.28515625" customWidth="1"/>
    <col min="5382" max="5422" width="2.7109375" customWidth="1"/>
    <col min="5633" max="5633" width="53" customWidth="1"/>
    <col min="5634" max="5636" width="23" customWidth="1"/>
    <col min="5637" max="5637" width="42.28515625" customWidth="1"/>
    <col min="5638" max="5678" width="2.7109375" customWidth="1"/>
    <col min="5889" max="5889" width="53" customWidth="1"/>
    <col min="5890" max="5892" width="23" customWidth="1"/>
    <col min="5893" max="5893" width="42.28515625" customWidth="1"/>
    <col min="5894" max="5934" width="2.7109375" customWidth="1"/>
    <col min="6145" max="6145" width="53" customWidth="1"/>
    <col min="6146" max="6148" width="23" customWidth="1"/>
    <col min="6149" max="6149" width="42.28515625" customWidth="1"/>
    <col min="6150" max="6190" width="2.7109375" customWidth="1"/>
    <col min="6401" max="6401" width="53" customWidth="1"/>
    <col min="6402" max="6404" width="23" customWidth="1"/>
    <col min="6405" max="6405" width="42.28515625" customWidth="1"/>
    <col min="6406" max="6446" width="2.7109375" customWidth="1"/>
    <col min="6657" max="6657" width="53" customWidth="1"/>
    <col min="6658" max="6660" width="23" customWidth="1"/>
    <col min="6661" max="6661" width="42.28515625" customWidth="1"/>
    <col min="6662" max="6702" width="2.7109375" customWidth="1"/>
    <col min="6913" max="6913" width="53" customWidth="1"/>
    <col min="6914" max="6916" width="23" customWidth="1"/>
    <col min="6917" max="6917" width="42.28515625" customWidth="1"/>
    <col min="6918" max="6958" width="2.7109375" customWidth="1"/>
    <col min="7169" max="7169" width="53" customWidth="1"/>
    <col min="7170" max="7172" width="23" customWidth="1"/>
    <col min="7173" max="7173" width="42.28515625" customWidth="1"/>
    <col min="7174" max="7214" width="2.7109375" customWidth="1"/>
    <col min="7425" max="7425" width="53" customWidth="1"/>
    <col min="7426" max="7428" width="23" customWidth="1"/>
    <col min="7429" max="7429" width="42.28515625" customWidth="1"/>
    <col min="7430" max="7470" width="2.7109375" customWidth="1"/>
    <col min="7681" max="7681" width="53" customWidth="1"/>
    <col min="7682" max="7684" width="23" customWidth="1"/>
    <col min="7685" max="7685" width="42.28515625" customWidth="1"/>
    <col min="7686" max="7726" width="2.7109375" customWidth="1"/>
    <col min="7937" max="7937" width="53" customWidth="1"/>
    <col min="7938" max="7940" width="23" customWidth="1"/>
    <col min="7941" max="7941" width="42.28515625" customWidth="1"/>
    <col min="7942" max="7982" width="2.7109375" customWidth="1"/>
    <col min="8193" max="8193" width="53" customWidth="1"/>
    <col min="8194" max="8196" width="23" customWidth="1"/>
    <col min="8197" max="8197" width="42.28515625" customWidth="1"/>
    <col min="8198" max="8238" width="2.7109375" customWidth="1"/>
    <col min="8449" max="8449" width="53" customWidth="1"/>
    <col min="8450" max="8452" width="23" customWidth="1"/>
    <col min="8453" max="8453" width="42.28515625" customWidth="1"/>
    <col min="8454" max="8494" width="2.7109375" customWidth="1"/>
    <col min="8705" max="8705" width="53" customWidth="1"/>
    <col min="8706" max="8708" width="23" customWidth="1"/>
    <col min="8709" max="8709" width="42.28515625" customWidth="1"/>
    <col min="8710" max="8750" width="2.7109375" customWidth="1"/>
    <col min="8961" max="8961" width="53" customWidth="1"/>
    <col min="8962" max="8964" width="23" customWidth="1"/>
    <col min="8965" max="8965" width="42.28515625" customWidth="1"/>
    <col min="8966" max="9006" width="2.7109375" customWidth="1"/>
    <col min="9217" max="9217" width="53" customWidth="1"/>
    <col min="9218" max="9220" width="23" customWidth="1"/>
    <col min="9221" max="9221" width="42.28515625" customWidth="1"/>
    <col min="9222" max="9262" width="2.7109375" customWidth="1"/>
    <col min="9473" max="9473" width="53" customWidth="1"/>
    <col min="9474" max="9476" width="23" customWidth="1"/>
    <col min="9477" max="9477" width="42.28515625" customWidth="1"/>
    <col min="9478" max="9518" width="2.7109375" customWidth="1"/>
    <col min="9729" max="9729" width="53" customWidth="1"/>
    <col min="9730" max="9732" width="23" customWidth="1"/>
    <col min="9733" max="9733" width="42.28515625" customWidth="1"/>
    <col min="9734" max="9774" width="2.7109375" customWidth="1"/>
    <col min="9985" max="9985" width="53" customWidth="1"/>
    <col min="9986" max="9988" width="23" customWidth="1"/>
    <col min="9989" max="9989" width="42.28515625" customWidth="1"/>
    <col min="9990" max="10030" width="2.7109375" customWidth="1"/>
    <col min="10241" max="10241" width="53" customWidth="1"/>
    <col min="10242" max="10244" width="23" customWidth="1"/>
    <col min="10245" max="10245" width="42.28515625" customWidth="1"/>
    <col min="10246" max="10286" width="2.7109375" customWidth="1"/>
    <col min="10497" max="10497" width="53" customWidth="1"/>
    <col min="10498" max="10500" width="23" customWidth="1"/>
    <col min="10501" max="10501" width="42.28515625" customWidth="1"/>
    <col min="10502" max="10542" width="2.7109375" customWidth="1"/>
    <col min="10753" max="10753" width="53" customWidth="1"/>
    <col min="10754" max="10756" width="23" customWidth="1"/>
    <col min="10757" max="10757" width="42.28515625" customWidth="1"/>
    <col min="10758" max="10798" width="2.7109375" customWidth="1"/>
    <col min="11009" max="11009" width="53" customWidth="1"/>
    <col min="11010" max="11012" width="23" customWidth="1"/>
    <col min="11013" max="11013" width="42.28515625" customWidth="1"/>
    <col min="11014" max="11054" width="2.7109375" customWidth="1"/>
    <col min="11265" max="11265" width="53" customWidth="1"/>
    <col min="11266" max="11268" width="23" customWidth="1"/>
    <col min="11269" max="11269" width="42.28515625" customWidth="1"/>
    <col min="11270" max="11310" width="2.7109375" customWidth="1"/>
    <col min="11521" max="11521" width="53" customWidth="1"/>
    <col min="11522" max="11524" width="23" customWidth="1"/>
    <col min="11525" max="11525" width="42.28515625" customWidth="1"/>
    <col min="11526" max="11566" width="2.7109375" customWidth="1"/>
    <col min="11777" max="11777" width="53" customWidth="1"/>
    <col min="11778" max="11780" width="23" customWidth="1"/>
    <col min="11781" max="11781" width="42.28515625" customWidth="1"/>
    <col min="11782" max="11822" width="2.7109375" customWidth="1"/>
    <col min="12033" max="12033" width="53" customWidth="1"/>
    <col min="12034" max="12036" width="23" customWidth="1"/>
    <col min="12037" max="12037" width="42.28515625" customWidth="1"/>
    <col min="12038" max="12078" width="2.7109375" customWidth="1"/>
    <col min="12289" max="12289" width="53" customWidth="1"/>
    <col min="12290" max="12292" width="23" customWidth="1"/>
    <col min="12293" max="12293" width="42.28515625" customWidth="1"/>
    <col min="12294" max="12334" width="2.7109375" customWidth="1"/>
    <col min="12545" max="12545" width="53" customWidth="1"/>
    <col min="12546" max="12548" width="23" customWidth="1"/>
    <col min="12549" max="12549" width="42.28515625" customWidth="1"/>
    <col min="12550" max="12590" width="2.7109375" customWidth="1"/>
    <col min="12801" max="12801" width="53" customWidth="1"/>
    <col min="12802" max="12804" width="23" customWidth="1"/>
    <col min="12805" max="12805" width="42.28515625" customWidth="1"/>
    <col min="12806" max="12846" width="2.7109375" customWidth="1"/>
    <col min="13057" max="13057" width="53" customWidth="1"/>
    <col min="13058" max="13060" width="23" customWidth="1"/>
    <col min="13061" max="13061" width="42.28515625" customWidth="1"/>
    <col min="13062" max="13102" width="2.7109375" customWidth="1"/>
    <col min="13313" max="13313" width="53" customWidth="1"/>
    <col min="13314" max="13316" width="23" customWidth="1"/>
    <col min="13317" max="13317" width="42.28515625" customWidth="1"/>
    <col min="13318" max="13358" width="2.7109375" customWidth="1"/>
    <col min="13569" max="13569" width="53" customWidth="1"/>
    <col min="13570" max="13572" width="23" customWidth="1"/>
    <col min="13573" max="13573" width="42.28515625" customWidth="1"/>
    <col min="13574" max="13614" width="2.7109375" customWidth="1"/>
    <col min="13825" max="13825" width="53" customWidth="1"/>
    <col min="13826" max="13828" width="23" customWidth="1"/>
    <col min="13829" max="13829" width="42.28515625" customWidth="1"/>
    <col min="13830" max="13870" width="2.7109375" customWidth="1"/>
    <col min="14081" max="14081" width="53" customWidth="1"/>
    <col min="14082" max="14084" width="23" customWidth="1"/>
    <col min="14085" max="14085" width="42.28515625" customWidth="1"/>
    <col min="14086" max="14126" width="2.7109375" customWidth="1"/>
    <col min="14337" max="14337" width="53" customWidth="1"/>
    <col min="14338" max="14340" width="23" customWidth="1"/>
    <col min="14341" max="14341" width="42.28515625" customWidth="1"/>
    <col min="14342" max="14382" width="2.7109375" customWidth="1"/>
    <col min="14593" max="14593" width="53" customWidth="1"/>
    <col min="14594" max="14596" width="23" customWidth="1"/>
    <col min="14597" max="14597" width="42.28515625" customWidth="1"/>
    <col min="14598" max="14638" width="2.7109375" customWidth="1"/>
    <col min="14849" max="14849" width="53" customWidth="1"/>
    <col min="14850" max="14852" width="23" customWidth="1"/>
    <col min="14853" max="14853" width="42.28515625" customWidth="1"/>
    <col min="14854" max="14894" width="2.7109375" customWidth="1"/>
    <col min="15105" max="15105" width="53" customWidth="1"/>
    <col min="15106" max="15108" width="23" customWidth="1"/>
    <col min="15109" max="15109" width="42.28515625" customWidth="1"/>
    <col min="15110" max="15150" width="2.7109375" customWidth="1"/>
    <col min="15361" max="15361" width="53" customWidth="1"/>
    <col min="15362" max="15364" width="23" customWidth="1"/>
    <col min="15365" max="15365" width="42.28515625" customWidth="1"/>
    <col min="15366" max="15406" width="2.7109375" customWidth="1"/>
    <col min="15617" max="15617" width="53" customWidth="1"/>
    <col min="15618" max="15620" width="23" customWidth="1"/>
    <col min="15621" max="15621" width="42.28515625" customWidth="1"/>
    <col min="15622" max="15662" width="2.7109375" customWidth="1"/>
    <col min="15873" max="15873" width="53" customWidth="1"/>
    <col min="15874" max="15876" width="23" customWidth="1"/>
    <col min="15877" max="15877" width="42.28515625" customWidth="1"/>
    <col min="15878" max="15918" width="2.7109375" customWidth="1"/>
    <col min="16129" max="16129" width="53" customWidth="1"/>
    <col min="16130" max="16132" width="23" customWidth="1"/>
    <col min="16133" max="16133" width="42.28515625" customWidth="1"/>
    <col min="16134" max="16174" width="2.7109375" customWidth="1"/>
  </cols>
  <sheetData>
    <row r="1" spans="1:5" ht="14.25" x14ac:dyDescent="0.2">
      <c r="A1" s="2" t="s">
        <v>397</v>
      </c>
    </row>
    <row r="3" spans="1:5" ht="15.75" x14ac:dyDescent="0.2">
      <c r="A3" s="91" t="s">
        <v>398</v>
      </c>
      <c r="B3" s="91"/>
      <c r="C3" s="91"/>
      <c r="D3" s="91"/>
      <c r="E3" s="91"/>
    </row>
    <row r="5" spans="1:5" ht="15.75" x14ac:dyDescent="0.25">
      <c r="A5" s="14" t="s">
        <v>399</v>
      </c>
      <c r="B5" s="14" t="s">
        <v>400</v>
      </c>
      <c r="C5" s="14" t="s">
        <v>401</v>
      </c>
      <c r="D5" s="14" t="s">
        <v>402</v>
      </c>
      <c r="E5" s="14" t="s">
        <v>403</v>
      </c>
    </row>
    <row r="6" spans="1:5" s="16" customFormat="1" ht="15.75" x14ac:dyDescent="0.2">
      <c r="A6" s="15" t="s">
        <v>391</v>
      </c>
      <c r="B6" s="15" t="s">
        <v>404</v>
      </c>
      <c r="C6" s="15" t="s">
        <v>30</v>
      </c>
      <c r="D6" s="15" t="s">
        <v>30</v>
      </c>
      <c r="E6" s="15" t="s">
        <v>405</v>
      </c>
    </row>
    <row r="7" spans="1:5" s="16" customFormat="1" ht="15.75" x14ac:dyDescent="0.2">
      <c r="A7" s="15" t="s">
        <v>379</v>
      </c>
      <c r="B7" s="15" t="s">
        <v>406</v>
      </c>
      <c r="C7" s="15" t="s">
        <v>30</v>
      </c>
      <c r="D7" s="15" t="s">
        <v>30</v>
      </c>
      <c r="E7" s="15" t="s">
        <v>405</v>
      </c>
    </row>
    <row r="8" spans="1:5" s="16" customFormat="1" ht="15.75" x14ac:dyDescent="0.2">
      <c r="A8" s="15" t="s">
        <v>388</v>
      </c>
      <c r="B8" s="15" t="s">
        <v>407</v>
      </c>
      <c r="C8" s="15" t="s">
        <v>30</v>
      </c>
      <c r="D8" s="15" t="s">
        <v>30</v>
      </c>
      <c r="E8" s="15" t="s">
        <v>405</v>
      </c>
    </row>
    <row r="9" spans="1:5" s="16" customFormat="1" ht="31.5" x14ac:dyDescent="0.2">
      <c r="A9" s="15" t="s">
        <v>364</v>
      </c>
      <c r="B9" s="15" t="s">
        <v>408</v>
      </c>
      <c r="C9" s="15" t="s">
        <v>409</v>
      </c>
      <c r="D9" s="15" t="s">
        <v>30</v>
      </c>
      <c r="E9" s="15" t="s">
        <v>405</v>
      </c>
    </row>
    <row r="10" spans="1:5" s="16" customFormat="1" ht="15.75" x14ac:dyDescent="0.2">
      <c r="A10" s="15" t="s">
        <v>395</v>
      </c>
      <c r="B10" s="15" t="s">
        <v>410</v>
      </c>
      <c r="C10" s="15" t="s">
        <v>30</v>
      </c>
      <c r="D10" s="15" t="s">
        <v>30</v>
      </c>
      <c r="E10" s="15" t="s">
        <v>405</v>
      </c>
    </row>
    <row r="11" spans="1:5" s="16" customFormat="1" ht="15.75" x14ac:dyDescent="0.2">
      <c r="A11" s="15" t="s">
        <v>381</v>
      </c>
      <c r="B11" s="15" t="s">
        <v>411</v>
      </c>
      <c r="C11" s="15" t="s">
        <v>30</v>
      </c>
      <c r="D11" s="15" t="s">
        <v>30</v>
      </c>
      <c r="E11" s="15" t="s">
        <v>405</v>
      </c>
    </row>
    <row r="12" spans="1:5" s="16" customFormat="1" ht="15.75" x14ac:dyDescent="0.2">
      <c r="A12" s="15" t="s">
        <v>382</v>
      </c>
      <c r="B12" s="15" t="s">
        <v>412</v>
      </c>
      <c r="C12" s="15" t="s">
        <v>30</v>
      </c>
      <c r="D12" s="15" t="s">
        <v>30</v>
      </c>
      <c r="E12" s="15" t="s">
        <v>405</v>
      </c>
    </row>
    <row r="13" spans="1:5" s="16" customFormat="1" ht="15.75" x14ac:dyDescent="0.2">
      <c r="A13" s="15" t="s">
        <v>171</v>
      </c>
      <c r="B13" s="15" t="s">
        <v>413</v>
      </c>
      <c r="C13" s="15" t="s">
        <v>30</v>
      </c>
      <c r="D13" s="15" t="s">
        <v>30</v>
      </c>
      <c r="E13" s="15" t="s">
        <v>405</v>
      </c>
    </row>
    <row r="14" spans="1:5" s="16" customFormat="1" ht="15.75" x14ac:dyDescent="0.2">
      <c r="A14" s="15" t="s">
        <v>386</v>
      </c>
      <c r="B14" s="15" t="s">
        <v>414</v>
      </c>
      <c r="C14" s="15" t="s">
        <v>30</v>
      </c>
      <c r="D14" s="15" t="s">
        <v>30</v>
      </c>
      <c r="E14" s="15" t="s">
        <v>405</v>
      </c>
    </row>
    <row r="15" spans="1:5" s="16" customFormat="1" ht="15.75" x14ac:dyDescent="0.2">
      <c r="A15" s="15" t="s">
        <v>387</v>
      </c>
      <c r="B15" s="15" t="s">
        <v>415</v>
      </c>
      <c r="C15" s="15" t="s">
        <v>30</v>
      </c>
      <c r="D15" s="15" t="s">
        <v>30</v>
      </c>
      <c r="E15" s="15" t="s">
        <v>405</v>
      </c>
    </row>
    <row r="16" spans="1:5" s="16" customFormat="1" ht="15.75" x14ac:dyDescent="0.2">
      <c r="A16" s="15" t="s">
        <v>383</v>
      </c>
      <c r="B16" s="15" t="s">
        <v>416</v>
      </c>
      <c r="C16" s="15" t="s">
        <v>30</v>
      </c>
      <c r="D16" s="15" t="s">
        <v>30</v>
      </c>
      <c r="E16" s="15" t="s">
        <v>405</v>
      </c>
    </row>
    <row r="17" spans="1:5" s="16" customFormat="1" ht="15.75" x14ac:dyDescent="0.2">
      <c r="A17" s="15" t="s">
        <v>417</v>
      </c>
      <c r="B17" s="15" t="s">
        <v>418</v>
      </c>
      <c r="C17" s="15" t="s">
        <v>419</v>
      </c>
      <c r="D17" s="15" t="s">
        <v>419</v>
      </c>
      <c r="E17" s="15" t="s">
        <v>405</v>
      </c>
    </row>
    <row r="18" spans="1:5" s="16" customFormat="1" ht="47.25" x14ac:dyDescent="0.2">
      <c r="A18" s="15" t="s">
        <v>393</v>
      </c>
      <c r="B18" s="15" t="s">
        <v>30</v>
      </c>
      <c r="C18" s="15" t="s">
        <v>420</v>
      </c>
      <c r="D18" s="15" t="s">
        <v>420</v>
      </c>
      <c r="E18" s="15" t="s">
        <v>405</v>
      </c>
    </row>
    <row r="19" spans="1:5" s="16" customFormat="1" ht="31.5" x14ac:dyDescent="0.2">
      <c r="A19" s="15" t="s">
        <v>132</v>
      </c>
      <c r="B19" s="15" t="s">
        <v>30</v>
      </c>
      <c r="C19" s="15" t="s">
        <v>421</v>
      </c>
      <c r="D19" s="15" t="s">
        <v>421</v>
      </c>
      <c r="E19" s="15" t="s">
        <v>405</v>
      </c>
    </row>
    <row r="20" spans="1:5" s="16" customFormat="1" ht="15.75" x14ac:dyDescent="0.2">
      <c r="A20" s="15" t="s">
        <v>203</v>
      </c>
      <c r="B20" s="15" t="s">
        <v>30</v>
      </c>
      <c r="C20" s="15" t="s">
        <v>422</v>
      </c>
      <c r="D20" s="15" t="s">
        <v>422</v>
      </c>
      <c r="E20" s="15" t="s">
        <v>405</v>
      </c>
    </row>
    <row r="21" spans="1:5" s="16" customFormat="1" ht="15.75" x14ac:dyDescent="0.2">
      <c r="A21" s="15" t="s">
        <v>57</v>
      </c>
      <c r="B21" s="15" t="s">
        <v>30</v>
      </c>
      <c r="C21" s="15" t="s">
        <v>423</v>
      </c>
      <c r="D21" s="15" t="s">
        <v>423</v>
      </c>
      <c r="E21" s="15" t="s">
        <v>405</v>
      </c>
    </row>
    <row r="22" spans="1:5" s="16" customFormat="1" ht="31.5" x14ac:dyDescent="0.2">
      <c r="A22" s="15" t="s">
        <v>150</v>
      </c>
      <c r="B22" s="15" t="s">
        <v>424</v>
      </c>
      <c r="C22" s="15" t="s">
        <v>425</v>
      </c>
      <c r="D22" s="15" t="s">
        <v>426</v>
      </c>
      <c r="E22" s="15" t="s">
        <v>405</v>
      </c>
    </row>
    <row r="23" spans="1:5" s="16" customFormat="1" ht="31.5" x14ac:dyDescent="0.2">
      <c r="A23" s="15" t="s">
        <v>224</v>
      </c>
      <c r="B23" s="15" t="s">
        <v>427</v>
      </c>
      <c r="C23" s="15" t="s">
        <v>428</v>
      </c>
      <c r="D23" s="15" t="s">
        <v>429</v>
      </c>
      <c r="E23" s="15" t="s">
        <v>430</v>
      </c>
    </row>
    <row r="24" spans="1:5" s="16" customFormat="1" ht="15.75" x14ac:dyDescent="0.2">
      <c r="A24" s="15" t="s">
        <v>147</v>
      </c>
      <c r="B24" s="15" t="s">
        <v>431</v>
      </c>
      <c r="C24" s="15" t="s">
        <v>432</v>
      </c>
      <c r="D24" s="15" t="s">
        <v>432</v>
      </c>
      <c r="E24" s="15" t="s">
        <v>405</v>
      </c>
    </row>
    <row r="25" spans="1:5" s="16" customFormat="1" ht="15.75" x14ac:dyDescent="0.2">
      <c r="A25" s="15" t="s">
        <v>247</v>
      </c>
      <c r="B25" s="15" t="s">
        <v>30</v>
      </c>
      <c r="C25" s="15" t="s">
        <v>433</v>
      </c>
      <c r="D25" s="15" t="s">
        <v>433</v>
      </c>
      <c r="E25" s="15" t="s">
        <v>405</v>
      </c>
    </row>
    <row r="26" spans="1:5" s="16" customFormat="1" ht="15.75" x14ac:dyDescent="0.2">
      <c r="A26" s="15" t="s">
        <v>83</v>
      </c>
      <c r="B26" s="15" t="s">
        <v>30</v>
      </c>
      <c r="C26" s="15" t="s">
        <v>434</v>
      </c>
      <c r="D26" s="15" t="s">
        <v>30</v>
      </c>
      <c r="E26" s="15" t="s">
        <v>405</v>
      </c>
    </row>
    <row r="27" spans="1:5" s="16" customFormat="1" ht="15.75" x14ac:dyDescent="0.2">
      <c r="A27" s="15" t="s">
        <v>251</v>
      </c>
      <c r="B27" s="15" t="s">
        <v>435</v>
      </c>
      <c r="C27" s="15" t="s">
        <v>436</v>
      </c>
      <c r="D27" s="15" t="s">
        <v>437</v>
      </c>
      <c r="E27" s="15" t="s">
        <v>405</v>
      </c>
    </row>
    <row r="28" spans="1:5" s="16" customFormat="1" ht="15.75" x14ac:dyDescent="0.2">
      <c r="A28" s="15" t="s">
        <v>79</v>
      </c>
      <c r="B28" s="15" t="s">
        <v>30</v>
      </c>
      <c r="C28" s="15" t="s">
        <v>30</v>
      </c>
      <c r="D28" s="15" t="s">
        <v>438</v>
      </c>
      <c r="E28" s="15" t="s">
        <v>405</v>
      </c>
    </row>
    <row r="29" spans="1:5" s="16" customFormat="1" ht="31.5" x14ac:dyDescent="0.2">
      <c r="A29" s="15" t="s">
        <v>344</v>
      </c>
      <c r="B29" s="15" t="s">
        <v>439</v>
      </c>
      <c r="C29" s="15" t="s">
        <v>440</v>
      </c>
      <c r="D29" s="15" t="s">
        <v>441</v>
      </c>
      <c r="E29" s="15" t="s">
        <v>405</v>
      </c>
    </row>
    <row r="30" spans="1:5" s="16" customFormat="1" ht="15.75" x14ac:dyDescent="0.2">
      <c r="A30" s="15" t="s">
        <v>101</v>
      </c>
      <c r="B30" s="15" t="s">
        <v>30</v>
      </c>
      <c r="C30" s="15" t="s">
        <v>436</v>
      </c>
      <c r="D30" s="15" t="s">
        <v>442</v>
      </c>
      <c r="E30" s="15" t="s">
        <v>405</v>
      </c>
    </row>
    <row r="31" spans="1:5" s="16" customFormat="1" ht="15.75" x14ac:dyDescent="0.2">
      <c r="A31" s="15" t="s">
        <v>141</v>
      </c>
      <c r="B31" s="15" t="s">
        <v>30</v>
      </c>
      <c r="C31" s="15" t="s">
        <v>30</v>
      </c>
      <c r="D31" s="15" t="s">
        <v>443</v>
      </c>
      <c r="E31" s="15" t="s">
        <v>405</v>
      </c>
    </row>
    <row r="32" spans="1:5" s="16" customFormat="1" ht="31.5" x14ac:dyDescent="0.2">
      <c r="A32" s="15" t="s">
        <v>340</v>
      </c>
      <c r="B32" s="15" t="s">
        <v>444</v>
      </c>
      <c r="C32" s="15" t="s">
        <v>445</v>
      </c>
      <c r="D32" s="15" t="s">
        <v>446</v>
      </c>
      <c r="E32" s="15" t="s">
        <v>405</v>
      </c>
    </row>
    <row r="33" spans="1:5" s="16" customFormat="1" ht="15.75" x14ac:dyDescent="0.2">
      <c r="A33" s="15" t="s">
        <v>339</v>
      </c>
      <c r="B33" s="15" t="s">
        <v>447</v>
      </c>
      <c r="C33" s="15" t="s">
        <v>448</v>
      </c>
      <c r="D33" s="15" t="s">
        <v>448</v>
      </c>
      <c r="E33" s="15" t="s">
        <v>405</v>
      </c>
    </row>
    <row r="34" spans="1:5" s="16" customFormat="1" ht="15.75" x14ac:dyDescent="0.2">
      <c r="A34" s="15" t="s">
        <v>212</v>
      </c>
      <c r="B34" s="15" t="s">
        <v>30</v>
      </c>
      <c r="C34" s="15" t="s">
        <v>449</v>
      </c>
      <c r="D34" s="15" t="s">
        <v>449</v>
      </c>
      <c r="E34" s="15" t="s">
        <v>405</v>
      </c>
    </row>
    <row r="35" spans="1:5" s="16" customFormat="1" ht="15.75" x14ac:dyDescent="0.2">
      <c r="A35" s="15" t="s">
        <v>178</v>
      </c>
      <c r="B35" s="15" t="s">
        <v>30</v>
      </c>
      <c r="C35" s="15" t="s">
        <v>450</v>
      </c>
      <c r="D35" s="15" t="s">
        <v>30</v>
      </c>
      <c r="E35" s="15" t="s">
        <v>405</v>
      </c>
    </row>
    <row r="36" spans="1:5" s="16" customFormat="1" ht="15.75" x14ac:dyDescent="0.2">
      <c r="A36" s="15" t="s">
        <v>226</v>
      </c>
      <c r="B36" s="15" t="s">
        <v>30</v>
      </c>
      <c r="C36" s="15" t="s">
        <v>451</v>
      </c>
      <c r="D36" s="15" t="s">
        <v>451</v>
      </c>
      <c r="E36" s="15" t="s">
        <v>405</v>
      </c>
    </row>
    <row r="37" spans="1:5" s="16" customFormat="1" ht="15.75" x14ac:dyDescent="0.2">
      <c r="A37" s="15" t="s">
        <v>231</v>
      </c>
      <c r="B37" s="15" t="s">
        <v>30</v>
      </c>
      <c r="C37" s="15" t="s">
        <v>452</v>
      </c>
      <c r="D37" s="15" t="s">
        <v>452</v>
      </c>
      <c r="E37" s="15" t="s">
        <v>405</v>
      </c>
    </row>
    <row r="38" spans="1:5" s="16" customFormat="1" ht="15.75" x14ac:dyDescent="0.2">
      <c r="A38" s="15" t="s">
        <v>333</v>
      </c>
      <c r="B38" s="15" t="s">
        <v>453</v>
      </c>
      <c r="C38" s="15" t="s">
        <v>454</v>
      </c>
      <c r="D38" s="15" t="s">
        <v>455</v>
      </c>
      <c r="E38" s="15" t="s">
        <v>405</v>
      </c>
    </row>
    <row r="39" spans="1:5" s="16" customFormat="1" ht="63" x14ac:dyDescent="0.2">
      <c r="A39" s="15" t="s">
        <v>392</v>
      </c>
      <c r="B39" s="15" t="s">
        <v>30</v>
      </c>
      <c r="C39" s="15" t="s">
        <v>456</v>
      </c>
      <c r="D39" s="15" t="s">
        <v>457</v>
      </c>
      <c r="E39" s="15" t="s">
        <v>405</v>
      </c>
    </row>
    <row r="40" spans="1:5" s="16" customFormat="1" ht="15.75" x14ac:dyDescent="0.2">
      <c r="A40" s="15" t="s">
        <v>350</v>
      </c>
      <c r="B40" s="15" t="s">
        <v>458</v>
      </c>
      <c r="C40" s="15" t="s">
        <v>459</v>
      </c>
      <c r="D40" s="15" t="s">
        <v>460</v>
      </c>
      <c r="E40" s="15" t="s">
        <v>405</v>
      </c>
    </row>
    <row r="41" spans="1:5" s="16" customFormat="1" ht="31.5" x14ac:dyDescent="0.2">
      <c r="A41" s="15" t="s">
        <v>46</v>
      </c>
      <c r="B41" s="15" t="s">
        <v>30</v>
      </c>
      <c r="C41" s="15" t="s">
        <v>461</v>
      </c>
      <c r="D41" s="15" t="s">
        <v>462</v>
      </c>
      <c r="E41" s="15" t="s">
        <v>405</v>
      </c>
    </row>
    <row r="42" spans="1:5" s="16" customFormat="1" ht="31.5" x14ac:dyDescent="0.2">
      <c r="A42" s="15" t="s">
        <v>55</v>
      </c>
      <c r="B42" s="15" t="s">
        <v>30</v>
      </c>
      <c r="C42" s="15" t="s">
        <v>463</v>
      </c>
      <c r="D42" s="15" t="s">
        <v>30</v>
      </c>
      <c r="E42" s="15" t="s">
        <v>405</v>
      </c>
    </row>
    <row r="43" spans="1:5" s="16" customFormat="1" ht="31.5" x14ac:dyDescent="0.2">
      <c r="A43" s="15" t="s">
        <v>134</v>
      </c>
      <c r="B43" s="15" t="s">
        <v>30</v>
      </c>
      <c r="C43" s="15" t="s">
        <v>464</v>
      </c>
      <c r="D43" s="15" t="s">
        <v>465</v>
      </c>
      <c r="E43" s="15" t="s">
        <v>405</v>
      </c>
    </row>
    <row r="44" spans="1:5" s="16" customFormat="1" ht="31.5" x14ac:dyDescent="0.2">
      <c r="A44" s="15" t="s">
        <v>103</v>
      </c>
      <c r="B44" s="15" t="s">
        <v>30</v>
      </c>
      <c r="C44" s="15" t="s">
        <v>30</v>
      </c>
      <c r="D44" s="15" t="s">
        <v>466</v>
      </c>
      <c r="E44" s="15" t="s">
        <v>405</v>
      </c>
    </row>
    <row r="45" spans="1:5" s="16" customFormat="1" ht="31.5" x14ac:dyDescent="0.2">
      <c r="A45" s="15" t="s">
        <v>54</v>
      </c>
      <c r="B45" s="15" t="s">
        <v>467</v>
      </c>
      <c r="C45" s="15" t="s">
        <v>468</v>
      </c>
      <c r="D45" s="15" t="s">
        <v>468</v>
      </c>
      <c r="E45" s="15" t="s">
        <v>405</v>
      </c>
    </row>
    <row r="46" spans="1:5" s="16" customFormat="1" ht="15.75" x14ac:dyDescent="0.2">
      <c r="A46" s="15" t="s">
        <v>334</v>
      </c>
      <c r="B46" s="15" t="s">
        <v>469</v>
      </c>
      <c r="C46" s="15" t="s">
        <v>470</v>
      </c>
      <c r="D46" s="15" t="s">
        <v>470</v>
      </c>
      <c r="E46" s="15" t="s">
        <v>405</v>
      </c>
    </row>
    <row r="47" spans="1:5" s="16" customFormat="1" ht="15.75" x14ac:dyDescent="0.2">
      <c r="A47" s="15" t="s">
        <v>338</v>
      </c>
      <c r="B47" s="15" t="s">
        <v>471</v>
      </c>
      <c r="C47" s="15" t="s">
        <v>472</v>
      </c>
      <c r="D47" s="15" t="s">
        <v>472</v>
      </c>
      <c r="E47" s="15" t="s">
        <v>405</v>
      </c>
    </row>
    <row r="48" spans="1:5" s="16" customFormat="1" ht="31.5" x14ac:dyDescent="0.2">
      <c r="A48" s="15" t="s">
        <v>260</v>
      </c>
      <c r="B48" s="15" t="s">
        <v>473</v>
      </c>
      <c r="C48" s="15" t="s">
        <v>474</v>
      </c>
      <c r="D48" s="15" t="s">
        <v>474</v>
      </c>
      <c r="E48" s="15" t="s">
        <v>405</v>
      </c>
    </row>
    <row r="49" spans="1:5" s="16" customFormat="1" ht="47.25" x14ac:dyDescent="0.2">
      <c r="A49" s="15" t="s">
        <v>59</v>
      </c>
      <c r="B49" s="15" t="s">
        <v>475</v>
      </c>
      <c r="C49" s="15" t="s">
        <v>30</v>
      </c>
      <c r="D49" s="15" t="s">
        <v>476</v>
      </c>
      <c r="E49" s="15" t="s">
        <v>430</v>
      </c>
    </row>
    <row r="50" spans="1:5" s="16" customFormat="1" ht="15.75" x14ac:dyDescent="0.2">
      <c r="A50" s="15" t="s">
        <v>234</v>
      </c>
      <c r="B50" s="15" t="s">
        <v>30</v>
      </c>
      <c r="C50" s="15" t="s">
        <v>436</v>
      </c>
      <c r="D50" s="15" t="s">
        <v>30</v>
      </c>
      <c r="E50" s="15" t="s">
        <v>405</v>
      </c>
    </row>
    <row r="51" spans="1:5" s="16" customFormat="1" ht="15.75" x14ac:dyDescent="0.2">
      <c r="A51" s="15" t="s">
        <v>325</v>
      </c>
      <c r="B51" s="15" t="s">
        <v>477</v>
      </c>
      <c r="C51" s="15" t="s">
        <v>478</v>
      </c>
      <c r="D51" s="15" t="s">
        <v>478</v>
      </c>
      <c r="E51" s="15" t="s">
        <v>405</v>
      </c>
    </row>
    <row r="52" spans="1:5" s="16" customFormat="1" ht="15.75" x14ac:dyDescent="0.2">
      <c r="A52" s="15" t="s">
        <v>165</v>
      </c>
      <c r="B52" s="15" t="s">
        <v>30</v>
      </c>
      <c r="C52" s="15" t="s">
        <v>30</v>
      </c>
      <c r="D52" s="15" t="s">
        <v>479</v>
      </c>
      <c r="E52" s="15" t="s">
        <v>405</v>
      </c>
    </row>
    <row r="53" spans="1:5" s="16" customFormat="1" ht="15.75" x14ac:dyDescent="0.2">
      <c r="A53" s="15" t="s">
        <v>233</v>
      </c>
      <c r="B53" s="15" t="s">
        <v>30</v>
      </c>
      <c r="C53" s="15" t="s">
        <v>480</v>
      </c>
      <c r="D53" s="15" t="s">
        <v>30</v>
      </c>
      <c r="E53" s="15" t="s">
        <v>405</v>
      </c>
    </row>
    <row r="54" spans="1:5" s="16" customFormat="1" ht="15.75" x14ac:dyDescent="0.2">
      <c r="A54" s="15" t="s">
        <v>72</v>
      </c>
      <c r="B54" s="15" t="s">
        <v>30</v>
      </c>
      <c r="C54" s="15" t="s">
        <v>481</v>
      </c>
      <c r="D54" s="15" t="s">
        <v>482</v>
      </c>
      <c r="E54" s="15" t="s">
        <v>405</v>
      </c>
    </row>
    <row r="55" spans="1:5" s="16" customFormat="1" ht="78.75" x14ac:dyDescent="0.2">
      <c r="A55" s="15" t="s">
        <v>38</v>
      </c>
      <c r="B55" s="15" t="s">
        <v>30</v>
      </c>
      <c r="C55" s="15" t="s">
        <v>483</v>
      </c>
      <c r="D55" s="15" t="s">
        <v>30</v>
      </c>
      <c r="E55" s="15" t="s">
        <v>405</v>
      </c>
    </row>
    <row r="56" spans="1:5" s="16" customFormat="1" ht="15.75" x14ac:dyDescent="0.2">
      <c r="A56" s="15" t="s">
        <v>155</v>
      </c>
      <c r="B56" s="15" t="s">
        <v>484</v>
      </c>
      <c r="C56" s="15" t="s">
        <v>30</v>
      </c>
      <c r="D56" s="15" t="s">
        <v>30</v>
      </c>
      <c r="E56" s="15" t="s">
        <v>405</v>
      </c>
    </row>
    <row r="57" spans="1:5" s="16" customFormat="1" ht="31.5" x14ac:dyDescent="0.2">
      <c r="A57" s="15" t="s">
        <v>69</v>
      </c>
      <c r="B57" s="15" t="s">
        <v>30</v>
      </c>
      <c r="C57" s="15" t="s">
        <v>485</v>
      </c>
      <c r="D57" s="15" t="s">
        <v>30</v>
      </c>
      <c r="E57" s="15" t="s">
        <v>405</v>
      </c>
    </row>
    <row r="58" spans="1:5" s="16" customFormat="1" ht="31.5" x14ac:dyDescent="0.2">
      <c r="A58" s="15" t="s">
        <v>169</v>
      </c>
      <c r="B58" s="15" t="s">
        <v>30</v>
      </c>
      <c r="C58" s="15" t="s">
        <v>486</v>
      </c>
      <c r="D58" s="15" t="s">
        <v>487</v>
      </c>
      <c r="E58" s="15" t="s">
        <v>405</v>
      </c>
    </row>
    <row r="59" spans="1:5" s="16" customFormat="1" ht="15.75" x14ac:dyDescent="0.2">
      <c r="A59" s="15" t="s">
        <v>188</v>
      </c>
      <c r="B59" s="15" t="s">
        <v>30</v>
      </c>
      <c r="C59" s="15" t="s">
        <v>488</v>
      </c>
      <c r="D59" s="15" t="s">
        <v>488</v>
      </c>
      <c r="E59" s="15" t="s">
        <v>405</v>
      </c>
    </row>
    <row r="60" spans="1:5" s="16" customFormat="1" ht="15.75" x14ac:dyDescent="0.2">
      <c r="A60" s="15" t="s">
        <v>328</v>
      </c>
      <c r="B60" s="15" t="s">
        <v>489</v>
      </c>
      <c r="C60" s="15" t="s">
        <v>490</v>
      </c>
      <c r="D60" s="15" t="s">
        <v>491</v>
      </c>
      <c r="E60" s="15" t="s">
        <v>405</v>
      </c>
    </row>
    <row r="61" spans="1:5" s="16" customFormat="1" ht="31.5" x14ac:dyDescent="0.2">
      <c r="A61" s="15" t="s">
        <v>117</v>
      </c>
      <c r="B61" s="15" t="s">
        <v>30</v>
      </c>
      <c r="C61" s="15" t="s">
        <v>492</v>
      </c>
      <c r="D61" s="15" t="s">
        <v>30</v>
      </c>
      <c r="E61" s="15" t="s">
        <v>405</v>
      </c>
    </row>
    <row r="62" spans="1:5" s="16" customFormat="1" ht="15.75" x14ac:dyDescent="0.2">
      <c r="A62" s="15" t="s">
        <v>120</v>
      </c>
      <c r="B62" s="15" t="s">
        <v>30</v>
      </c>
      <c r="C62" s="15" t="s">
        <v>493</v>
      </c>
      <c r="D62" s="15" t="s">
        <v>493</v>
      </c>
      <c r="E62" s="15" t="s">
        <v>405</v>
      </c>
    </row>
    <row r="63" spans="1:5" s="16" customFormat="1" ht="15.75" x14ac:dyDescent="0.2">
      <c r="A63" s="15" t="s">
        <v>326</v>
      </c>
      <c r="B63" s="15" t="s">
        <v>494</v>
      </c>
      <c r="C63" s="15" t="s">
        <v>495</v>
      </c>
      <c r="D63" s="15" t="s">
        <v>495</v>
      </c>
      <c r="E63" s="15" t="s">
        <v>405</v>
      </c>
    </row>
  </sheetData>
  <mergeCells count="1">
    <mergeCell ref="A3:E3"/>
  </mergeCells>
  <pageMargins left="0.7" right="0.7" top="0.75" bottom="0.75" header="0.3" footer="0.3"/>
  <pageSetup scale="76" orientation="landscape" r:id="rId1"/>
  <headerFooter>
    <oddHeader>&amp;CREDACTED - FOR PUBLIC INSPECTION&amp;R
REVISION</oddHeader>
    <oddFooter>&amp;C3-&amp;P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4A2F3-433C-463A-BD25-69756DEB61BE}">
  <sheetPr>
    <tabColor theme="6" tint="0.39997558519241921"/>
  </sheetPr>
  <dimension ref="A1:E23"/>
  <sheetViews>
    <sheetView view="pageLayout" zoomScaleNormal="100" zoomScaleSheetLayoutView="100" workbookViewId="0">
      <selection activeCell="E4" sqref="E4"/>
    </sheetView>
  </sheetViews>
  <sheetFormatPr defaultRowHeight="12.75" x14ac:dyDescent="0.2"/>
  <cols>
    <col min="1" max="1" width="53" style="8" customWidth="1"/>
    <col min="2" max="4" width="23" style="8" customWidth="1"/>
    <col min="5" max="5" width="42.28515625" style="8" customWidth="1"/>
    <col min="6" max="46" width="2.7109375" customWidth="1"/>
    <col min="257" max="257" width="53" customWidth="1"/>
    <col min="258" max="260" width="23" customWidth="1"/>
    <col min="261" max="261" width="42.28515625" customWidth="1"/>
    <col min="262" max="302" width="2.7109375" customWidth="1"/>
    <col min="513" max="513" width="53" customWidth="1"/>
    <col min="514" max="516" width="23" customWidth="1"/>
    <col min="517" max="517" width="42.28515625" customWidth="1"/>
    <col min="518" max="558" width="2.7109375" customWidth="1"/>
    <col min="769" max="769" width="53" customWidth="1"/>
    <col min="770" max="772" width="23" customWidth="1"/>
    <col min="773" max="773" width="42.28515625" customWidth="1"/>
    <col min="774" max="814" width="2.7109375" customWidth="1"/>
    <col min="1025" max="1025" width="53" customWidth="1"/>
    <col min="1026" max="1028" width="23" customWidth="1"/>
    <col min="1029" max="1029" width="42.28515625" customWidth="1"/>
    <col min="1030" max="1070" width="2.7109375" customWidth="1"/>
    <col min="1281" max="1281" width="53" customWidth="1"/>
    <col min="1282" max="1284" width="23" customWidth="1"/>
    <col min="1285" max="1285" width="42.28515625" customWidth="1"/>
    <col min="1286" max="1326" width="2.7109375" customWidth="1"/>
    <col min="1537" max="1537" width="53" customWidth="1"/>
    <col min="1538" max="1540" width="23" customWidth="1"/>
    <col min="1541" max="1541" width="42.28515625" customWidth="1"/>
    <col min="1542" max="1582" width="2.7109375" customWidth="1"/>
    <col min="1793" max="1793" width="53" customWidth="1"/>
    <col min="1794" max="1796" width="23" customWidth="1"/>
    <col min="1797" max="1797" width="42.28515625" customWidth="1"/>
    <col min="1798" max="1838" width="2.7109375" customWidth="1"/>
    <col min="2049" max="2049" width="53" customWidth="1"/>
    <col min="2050" max="2052" width="23" customWidth="1"/>
    <col min="2053" max="2053" width="42.28515625" customWidth="1"/>
    <col min="2054" max="2094" width="2.7109375" customWidth="1"/>
    <col min="2305" max="2305" width="53" customWidth="1"/>
    <col min="2306" max="2308" width="23" customWidth="1"/>
    <col min="2309" max="2309" width="42.28515625" customWidth="1"/>
    <col min="2310" max="2350" width="2.7109375" customWidth="1"/>
    <col min="2561" max="2561" width="53" customWidth="1"/>
    <col min="2562" max="2564" width="23" customWidth="1"/>
    <col min="2565" max="2565" width="42.28515625" customWidth="1"/>
    <col min="2566" max="2606" width="2.7109375" customWidth="1"/>
    <col min="2817" max="2817" width="53" customWidth="1"/>
    <col min="2818" max="2820" width="23" customWidth="1"/>
    <col min="2821" max="2821" width="42.28515625" customWidth="1"/>
    <col min="2822" max="2862" width="2.7109375" customWidth="1"/>
    <col min="3073" max="3073" width="53" customWidth="1"/>
    <col min="3074" max="3076" width="23" customWidth="1"/>
    <col min="3077" max="3077" width="42.28515625" customWidth="1"/>
    <col min="3078" max="3118" width="2.7109375" customWidth="1"/>
    <col min="3329" max="3329" width="53" customWidth="1"/>
    <col min="3330" max="3332" width="23" customWidth="1"/>
    <col min="3333" max="3333" width="42.28515625" customWidth="1"/>
    <col min="3334" max="3374" width="2.7109375" customWidth="1"/>
    <col min="3585" max="3585" width="53" customWidth="1"/>
    <col min="3586" max="3588" width="23" customWidth="1"/>
    <col min="3589" max="3589" width="42.28515625" customWidth="1"/>
    <col min="3590" max="3630" width="2.7109375" customWidth="1"/>
    <col min="3841" max="3841" width="53" customWidth="1"/>
    <col min="3842" max="3844" width="23" customWidth="1"/>
    <col min="3845" max="3845" width="42.28515625" customWidth="1"/>
    <col min="3846" max="3886" width="2.7109375" customWidth="1"/>
    <col min="4097" max="4097" width="53" customWidth="1"/>
    <col min="4098" max="4100" width="23" customWidth="1"/>
    <col min="4101" max="4101" width="42.28515625" customWidth="1"/>
    <col min="4102" max="4142" width="2.7109375" customWidth="1"/>
    <col min="4353" max="4353" width="53" customWidth="1"/>
    <col min="4354" max="4356" width="23" customWidth="1"/>
    <col min="4357" max="4357" width="42.28515625" customWidth="1"/>
    <col min="4358" max="4398" width="2.7109375" customWidth="1"/>
    <col min="4609" max="4609" width="53" customWidth="1"/>
    <col min="4610" max="4612" width="23" customWidth="1"/>
    <col min="4613" max="4613" width="42.28515625" customWidth="1"/>
    <col min="4614" max="4654" width="2.7109375" customWidth="1"/>
    <col min="4865" max="4865" width="53" customWidth="1"/>
    <col min="4866" max="4868" width="23" customWidth="1"/>
    <col min="4869" max="4869" width="42.28515625" customWidth="1"/>
    <col min="4870" max="4910" width="2.7109375" customWidth="1"/>
    <col min="5121" max="5121" width="53" customWidth="1"/>
    <col min="5122" max="5124" width="23" customWidth="1"/>
    <col min="5125" max="5125" width="42.28515625" customWidth="1"/>
    <col min="5126" max="5166" width="2.7109375" customWidth="1"/>
    <col min="5377" max="5377" width="53" customWidth="1"/>
    <col min="5378" max="5380" width="23" customWidth="1"/>
    <col min="5381" max="5381" width="42.28515625" customWidth="1"/>
    <col min="5382" max="5422" width="2.7109375" customWidth="1"/>
    <col min="5633" max="5633" width="53" customWidth="1"/>
    <col min="5634" max="5636" width="23" customWidth="1"/>
    <col min="5637" max="5637" width="42.28515625" customWidth="1"/>
    <col min="5638" max="5678" width="2.7109375" customWidth="1"/>
    <col min="5889" max="5889" width="53" customWidth="1"/>
    <col min="5890" max="5892" width="23" customWidth="1"/>
    <col min="5893" max="5893" width="42.28515625" customWidth="1"/>
    <col min="5894" max="5934" width="2.7109375" customWidth="1"/>
    <col min="6145" max="6145" width="53" customWidth="1"/>
    <col min="6146" max="6148" width="23" customWidth="1"/>
    <col min="6149" max="6149" width="42.28515625" customWidth="1"/>
    <col min="6150" max="6190" width="2.7109375" customWidth="1"/>
    <col min="6401" max="6401" width="53" customWidth="1"/>
    <col min="6402" max="6404" width="23" customWidth="1"/>
    <col min="6405" max="6405" width="42.28515625" customWidth="1"/>
    <col min="6406" max="6446" width="2.7109375" customWidth="1"/>
    <col min="6657" max="6657" width="53" customWidth="1"/>
    <col min="6658" max="6660" width="23" customWidth="1"/>
    <col min="6661" max="6661" width="42.28515625" customWidth="1"/>
    <col min="6662" max="6702" width="2.7109375" customWidth="1"/>
    <col min="6913" max="6913" width="53" customWidth="1"/>
    <col min="6914" max="6916" width="23" customWidth="1"/>
    <col min="6917" max="6917" width="42.28515625" customWidth="1"/>
    <col min="6918" max="6958" width="2.7109375" customWidth="1"/>
    <col min="7169" max="7169" width="53" customWidth="1"/>
    <col min="7170" max="7172" width="23" customWidth="1"/>
    <col min="7173" max="7173" width="42.28515625" customWidth="1"/>
    <col min="7174" max="7214" width="2.7109375" customWidth="1"/>
    <col min="7425" max="7425" width="53" customWidth="1"/>
    <col min="7426" max="7428" width="23" customWidth="1"/>
    <col min="7429" max="7429" width="42.28515625" customWidth="1"/>
    <col min="7430" max="7470" width="2.7109375" customWidth="1"/>
    <col min="7681" max="7681" width="53" customWidth="1"/>
    <col min="7682" max="7684" width="23" customWidth="1"/>
    <col min="7685" max="7685" width="42.28515625" customWidth="1"/>
    <col min="7686" max="7726" width="2.7109375" customWidth="1"/>
    <col min="7937" max="7937" width="53" customWidth="1"/>
    <col min="7938" max="7940" width="23" customWidth="1"/>
    <col min="7941" max="7941" width="42.28515625" customWidth="1"/>
    <col min="7942" max="7982" width="2.7109375" customWidth="1"/>
    <col min="8193" max="8193" width="53" customWidth="1"/>
    <col min="8194" max="8196" width="23" customWidth="1"/>
    <col min="8197" max="8197" width="42.28515625" customWidth="1"/>
    <col min="8198" max="8238" width="2.7109375" customWidth="1"/>
    <col min="8449" max="8449" width="53" customWidth="1"/>
    <col min="8450" max="8452" width="23" customWidth="1"/>
    <col min="8453" max="8453" width="42.28515625" customWidth="1"/>
    <col min="8454" max="8494" width="2.7109375" customWidth="1"/>
    <col min="8705" max="8705" width="53" customWidth="1"/>
    <col min="8706" max="8708" width="23" customWidth="1"/>
    <col min="8709" max="8709" width="42.28515625" customWidth="1"/>
    <col min="8710" max="8750" width="2.7109375" customWidth="1"/>
    <col min="8961" max="8961" width="53" customWidth="1"/>
    <col min="8962" max="8964" width="23" customWidth="1"/>
    <col min="8965" max="8965" width="42.28515625" customWidth="1"/>
    <col min="8966" max="9006" width="2.7109375" customWidth="1"/>
    <col min="9217" max="9217" width="53" customWidth="1"/>
    <col min="9218" max="9220" width="23" customWidth="1"/>
    <col min="9221" max="9221" width="42.28515625" customWidth="1"/>
    <col min="9222" max="9262" width="2.7109375" customWidth="1"/>
    <col min="9473" max="9473" width="53" customWidth="1"/>
    <col min="9474" max="9476" width="23" customWidth="1"/>
    <col min="9477" max="9477" width="42.28515625" customWidth="1"/>
    <col min="9478" max="9518" width="2.7109375" customWidth="1"/>
    <col min="9729" max="9729" width="53" customWidth="1"/>
    <col min="9730" max="9732" width="23" customWidth="1"/>
    <col min="9733" max="9733" width="42.28515625" customWidth="1"/>
    <col min="9734" max="9774" width="2.7109375" customWidth="1"/>
    <col min="9985" max="9985" width="53" customWidth="1"/>
    <col min="9986" max="9988" width="23" customWidth="1"/>
    <col min="9989" max="9989" width="42.28515625" customWidth="1"/>
    <col min="9990" max="10030" width="2.7109375" customWidth="1"/>
    <col min="10241" max="10241" width="53" customWidth="1"/>
    <col min="10242" max="10244" width="23" customWidth="1"/>
    <col min="10245" max="10245" width="42.28515625" customWidth="1"/>
    <col min="10246" max="10286" width="2.7109375" customWidth="1"/>
    <col min="10497" max="10497" width="53" customWidth="1"/>
    <col min="10498" max="10500" width="23" customWidth="1"/>
    <col min="10501" max="10501" width="42.28515625" customWidth="1"/>
    <col min="10502" max="10542" width="2.7109375" customWidth="1"/>
    <col min="10753" max="10753" width="53" customWidth="1"/>
    <col min="10754" max="10756" width="23" customWidth="1"/>
    <col min="10757" max="10757" width="42.28515625" customWidth="1"/>
    <col min="10758" max="10798" width="2.7109375" customWidth="1"/>
    <col min="11009" max="11009" width="53" customWidth="1"/>
    <col min="11010" max="11012" width="23" customWidth="1"/>
    <col min="11013" max="11013" width="42.28515625" customWidth="1"/>
    <col min="11014" max="11054" width="2.7109375" customWidth="1"/>
    <col min="11265" max="11265" width="53" customWidth="1"/>
    <col min="11266" max="11268" width="23" customWidth="1"/>
    <col min="11269" max="11269" width="42.28515625" customWidth="1"/>
    <col min="11270" max="11310" width="2.7109375" customWidth="1"/>
    <col min="11521" max="11521" width="53" customWidth="1"/>
    <col min="11522" max="11524" width="23" customWidth="1"/>
    <col min="11525" max="11525" width="42.28515625" customWidth="1"/>
    <col min="11526" max="11566" width="2.7109375" customWidth="1"/>
    <col min="11777" max="11777" width="53" customWidth="1"/>
    <col min="11778" max="11780" width="23" customWidth="1"/>
    <col min="11781" max="11781" width="42.28515625" customWidth="1"/>
    <col min="11782" max="11822" width="2.7109375" customWidth="1"/>
    <col min="12033" max="12033" width="53" customWidth="1"/>
    <col min="12034" max="12036" width="23" customWidth="1"/>
    <col min="12037" max="12037" width="42.28515625" customWidth="1"/>
    <col min="12038" max="12078" width="2.7109375" customWidth="1"/>
    <col min="12289" max="12289" width="53" customWidth="1"/>
    <col min="12290" max="12292" width="23" customWidth="1"/>
    <col min="12293" max="12293" width="42.28515625" customWidth="1"/>
    <col min="12294" max="12334" width="2.7109375" customWidth="1"/>
    <col min="12545" max="12545" width="53" customWidth="1"/>
    <col min="12546" max="12548" width="23" customWidth="1"/>
    <col min="12549" max="12549" width="42.28515625" customWidth="1"/>
    <col min="12550" max="12590" width="2.7109375" customWidth="1"/>
    <col min="12801" max="12801" width="53" customWidth="1"/>
    <col min="12802" max="12804" width="23" customWidth="1"/>
    <col min="12805" max="12805" width="42.28515625" customWidth="1"/>
    <col min="12806" max="12846" width="2.7109375" customWidth="1"/>
    <col min="13057" max="13057" width="53" customWidth="1"/>
    <col min="13058" max="13060" width="23" customWidth="1"/>
    <col min="13061" max="13061" width="42.28515625" customWidth="1"/>
    <col min="13062" max="13102" width="2.7109375" customWidth="1"/>
    <col min="13313" max="13313" width="53" customWidth="1"/>
    <col min="13314" max="13316" width="23" customWidth="1"/>
    <col min="13317" max="13317" width="42.28515625" customWidth="1"/>
    <col min="13318" max="13358" width="2.7109375" customWidth="1"/>
    <col min="13569" max="13569" width="53" customWidth="1"/>
    <col min="13570" max="13572" width="23" customWidth="1"/>
    <col min="13573" max="13573" width="42.28515625" customWidth="1"/>
    <col min="13574" max="13614" width="2.7109375" customWidth="1"/>
    <col min="13825" max="13825" width="53" customWidth="1"/>
    <col min="13826" max="13828" width="23" customWidth="1"/>
    <col min="13829" max="13829" width="42.28515625" customWidth="1"/>
    <col min="13830" max="13870" width="2.7109375" customWidth="1"/>
    <col min="14081" max="14081" width="53" customWidth="1"/>
    <col min="14082" max="14084" width="23" customWidth="1"/>
    <col min="14085" max="14085" width="42.28515625" customWidth="1"/>
    <col min="14086" max="14126" width="2.7109375" customWidth="1"/>
    <col min="14337" max="14337" width="53" customWidth="1"/>
    <col min="14338" max="14340" width="23" customWidth="1"/>
    <col min="14341" max="14341" width="42.28515625" customWidth="1"/>
    <col min="14342" max="14382" width="2.7109375" customWidth="1"/>
    <col min="14593" max="14593" width="53" customWidth="1"/>
    <col min="14594" max="14596" width="23" customWidth="1"/>
    <col min="14597" max="14597" width="42.28515625" customWidth="1"/>
    <col min="14598" max="14638" width="2.7109375" customWidth="1"/>
    <col min="14849" max="14849" width="53" customWidth="1"/>
    <col min="14850" max="14852" width="23" customWidth="1"/>
    <col min="14853" max="14853" width="42.28515625" customWidth="1"/>
    <col min="14854" max="14894" width="2.7109375" customWidth="1"/>
    <col min="15105" max="15105" width="53" customWidth="1"/>
    <col min="15106" max="15108" width="23" customWidth="1"/>
    <col min="15109" max="15109" width="42.28515625" customWidth="1"/>
    <col min="15110" max="15150" width="2.7109375" customWidth="1"/>
    <col min="15361" max="15361" width="53" customWidth="1"/>
    <col min="15362" max="15364" width="23" customWidth="1"/>
    <col min="15365" max="15365" width="42.28515625" customWidth="1"/>
    <col min="15366" max="15406" width="2.7109375" customWidth="1"/>
    <col min="15617" max="15617" width="53" customWidth="1"/>
    <col min="15618" max="15620" width="23" customWidth="1"/>
    <col min="15621" max="15621" width="42.28515625" customWidth="1"/>
    <col min="15622" max="15662" width="2.7109375" customWidth="1"/>
    <col min="15873" max="15873" width="53" customWidth="1"/>
    <col min="15874" max="15876" width="23" customWidth="1"/>
    <col min="15877" max="15877" width="42.28515625" customWidth="1"/>
    <col min="15878" max="15918" width="2.7109375" customWidth="1"/>
    <col min="16129" max="16129" width="53" customWidth="1"/>
    <col min="16130" max="16132" width="23" customWidth="1"/>
    <col min="16133" max="16133" width="42.28515625" customWidth="1"/>
    <col min="16134" max="16174" width="2.7109375" customWidth="1"/>
  </cols>
  <sheetData>
    <row r="1" spans="1:5" ht="14.25" x14ac:dyDescent="0.2">
      <c r="A1" s="17" t="s">
        <v>397</v>
      </c>
    </row>
    <row r="3" spans="1:5" ht="34.9" customHeight="1" x14ac:dyDescent="0.2">
      <c r="A3" s="92" t="s">
        <v>496</v>
      </c>
      <c r="B3" s="93"/>
      <c r="C3" s="93"/>
      <c r="D3" s="93"/>
      <c r="E3" s="93"/>
    </row>
    <row r="4" spans="1:5" ht="15.75" x14ac:dyDescent="0.2">
      <c r="A4" s="18"/>
      <c r="B4" s="18"/>
      <c r="C4" s="18"/>
      <c r="D4" s="18"/>
      <c r="E4" s="18"/>
    </row>
    <row r="5" spans="1:5" ht="15.75" x14ac:dyDescent="0.25">
      <c r="A5" s="19" t="s">
        <v>399</v>
      </c>
      <c r="B5" s="19" t="s">
        <v>400</v>
      </c>
      <c r="C5" s="19" t="s">
        <v>401</v>
      </c>
      <c r="D5" s="19" t="s">
        <v>402</v>
      </c>
      <c r="E5" s="19" t="s">
        <v>403</v>
      </c>
    </row>
    <row r="6" spans="1:5" s="21" customFormat="1" ht="15.75" x14ac:dyDescent="0.2">
      <c r="A6" s="20" t="s">
        <v>103</v>
      </c>
      <c r="B6" s="20" t="s">
        <v>30</v>
      </c>
      <c r="C6" s="20" t="s">
        <v>497</v>
      </c>
      <c r="D6" s="20" t="s">
        <v>497</v>
      </c>
      <c r="E6" s="20" t="s">
        <v>405</v>
      </c>
    </row>
    <row r="7" spans="1:5" s="21" customFormat="1" ht="15.75" x14ac:dyDescent="0.2">
      <c r="A7" s="20" t="s">
        <v>333</v>
      </c>
      <c r="B7" s="20" t="s">
        <v>498</v>
      </c>
      <c r="C7" s="20" t="s">
        <v>454</v>
      </c>
      <c r="D7" s="20" t="s">
        <v>454</v>
      </c>
      <c r="E7" s="20" t="s">
        <v>405</v>
      </c>
    </row>
    <row r="8" spans="1:5" s="21" customFormat="1" ht="15.75" x14ac:dyDescent="0.2">
      <c r="A8" s="20" t="s">
        <v>338</v>
      </c>
      <c r="B8" s="20" t="s">
        <v>499</v>
      </c>
      <c r="C8" s="20" t="s">
        <v>500</v>
      </c>
      <c r="D8" s="20" t="s">
        <v>500</v>
      </c>
      <c r="E8" s="20" t="s">
        <v>405</v>
      </c>
    </row>
    <row r="9" spans="1:5" s="21" customFormat="1" ht="15.75" x14ac:dyDescent="0.2">
      <c r="A9" s="20" t="s">
        <v>257</v>
      </c>
      <c r="B9" s="20" t="s">
        <v>416</v>
      </c>
      <c r="C9" s="20" t="s">
        <v>501</v>
      </c>
      <c r="D9" s="20" t="s">
        <v>501</v>
      </c>
      <c r="E9" s="20" t="s">
        <v>430</v>
      </c>
    </row>
    <row r="10" spans="1:5" s="21" customFormat="1" ht="31.5" x14ac:dyDescent="0.2">
      <c r="A10" s="20" t="s">
        <v>339</v>
      </c>
      <c r="B10" s="20" t="s">
        <v>502</v>
      </c>
      <c r="C10" s="20" t="s">
        <v>503</v>
      </c>
      <c r="D10" s="20" t="s">
        <v>504</v>
      </c>
      <c r="E10" s="20" t="s">
        <v>405</v>
      </c>
    </row>
    <row r="11" spans="1:5" s="21" customFormat="1" ht="31.5" x14ac:dyDescent="0.2">
      <c r="A11" s="20" t="s">
        <v>334</v>
      </c>
      <c r="B11" s="20" t="s">
        <v>458</v>
      </c>
      <c r="C11" s="20" t="s">
        <v>505</v>
      </c>
      <c r="D11" s="20" t="s">
        <v>506</v>
      </c>
      <c r="E11" s="20" t="s">
        <v>405</v>
      </c>
    </row>
    <row r="12" spans="1:5" s="21" customFormat="1" ht="15.75" x14ac:dyDescent="0.2">
      <c r="A12" s="20" t="s">
        <v>51</v>
      </c>
      <c r="B12" s="20" t="s">
        <v>507</v>
      </c>
      <c r="C12" s="20" t="s">
        <v>508</v>
      </c>
      <c r="D12" s="20" t="s">
        <v>508</v>
      </c>
      <c r="E12" s="20" t="s">
        <v>405</v>
      </c>
    </row>
    <row r="13" spans="1:5" s="21" customFormat="1" ht="31.5" x14ac:dyDescent="0.2">
      <c r="A13" s="20" t="s">
        <v>328</v>
      </c>
      <c r="B13" s="20" t="s">
        <v>509</v>
      </c>
      <c r="C13" s="20" t="s">
        <v>510</v>
      </c>
      <c r="D13" s="20" t="s">
        <v>511</v>
      </c>
      <c r="E13" s="20" t="s">
        <v>405</v>
      </c>
    </row>
    <row r="14" spans="1:5" s="21" customFormat="1" ht="15.75" x14ac:dyDescent="0.2">
      <c r="A14" s="20" t="s">
        <v>220</v>
      </c>
      <c r="B14" s="20" t="s">
        <v>512</v>
      </c>
      <c r="C14" s="20" t="s">
        <v>513</v>
      </c>
      <c r="D14" s="20" t="s">
        <v>513</v>
      </c>
      <c r="E14" s="20" t="s">
        <v>405</v>
      </c>
    </row>
    <row r="15" spans="1:5" s="21" customFormat="1" ht="31.5" x14ac:dyDescent="0.2">
      <c r="A15" s="20" t="s">
        <v>250</v>
      </c>
      <c r="B15" s="20" t="s">
        <v>514</v>
      </c>
      <c r="C15" s="20" t="s">
        <v>515</v>
      </c>
      <c r="D15" s="20" t="s">
        <v>515</v>
      </c>
      <c r="E15" s="20" t="s">
        <v>405</v>
      </c>
    </row>
    <row r="16" spans="1:5" s="21" customFormat="1" ht="31.5" x14ac:dyDescent="0.2">
      <c r="A16" s="20" t="s">
        <v>326</v>
      </c>
      <c r="B16" s="20" t="s">
        <v>516</v>
      </c>
      <c r="C16" s="20" t="s">
        <v>517</v>
      </c>
      <c r="D16" s="20" t="s">
        <v>518</v>
      </c>
      <c r="E16" s="20" t="s">
        <v>405</v>
      </c>
    </row>
    <row r="17" spans="1:5" s="21" customFormat="1" ht="31.5" x14ac:dyDescent="0.2">
      <c r="A17" s="20" t="s">
        <v>344</v>
      </c>
      <c r="B17" s="20" t="s">
        <v>418</v>
      </c>
      <c r="C17" s="20" t="s">
        <v>440</v>
      </c>
      <c r="D17" s="20" t="s">
        <v>519</v>
      </c>
      <c r="E17" s="20" t="s">
        <v>405</v>
      </c>
    </row>
    <row r="18" spans="1:5" s="21" customFormat="1" ht="15.75" x14ac:dyDescent="0.2">
      <c r="A18" s="20" t="s">
        <v>350</v>
      </c>
      <c r="B18" s="20" t="s">
        <v>520</v>
      </c>
      <c r="C18" s="20" t="s">
        <v>459</v>
      </c>
      <c r="D18" s="20" t="s">
        <v>459</v>
      </c>
      <c r="E18" s="20" t="s">
        <v>405</v>
      </c>
    </row>
    <row r="19" spans="1:5" s="21" customFormat="1" ht="31.5" x14ac:dyDescent="0.2">
      <c r="A19" s="20" t="s">
        <v>340</v>
      </c>
      <c r="B19" s="20" t="s">
        <v>458</v>
      </c>
      <c r="C19" s="20" t="s">
        <v>445</v>
      </c>
      <c r="D19" s="20" t="s">
        <v>521</v>
      </c>
      <c r="E19" s="20" t="s">
        <v>405</v>
      </c>
    </row>
    <row r="20" spans="1:5" s="21" customFormat="1" ht="15.75" x14ac:dyDescent="0.2">
      <c r="A20" s="20" t="s">
        <v>100</v>
      </c>
      <c r="B20" s="20" t="s">
        <v>475</v>
      </c>
      <c r="C20" s="20" t="s">
        <v>522</v>
      </c>
      <c r="D20" s="20" t="s">
        <v>522</v>
      </c>
      <c r="E20" s="20" t="s">
        <v>430</v>
      </c>
    </row>
    <row r="21" spans="1:5" s="21" customFormat="1" ht="15.75" x14ac:dyDescent="0.2">
      <c r="A21" s="20" t="s">
        <v>523</v>
      </c>
      <c r="B21" s="20" t="s">
        <v>498</v>
      </c>
      <c r="C21" s="20" t="s">
        <v>454</v>
      </c>
      <c r="D21" s="20" t="s">
        <v>454</v>
      </c>
      <c r="E21" s="20" t="s">
        <v>405</v>
      </c>
    </row>
    <row r="22" spans="1:5" s="21" customFormat="1" ht="15.75" x14ac:dyDescent="0.2">
      <c r="A22" s="20" t="s">
        <v>227</v>
      </c>
      <c r="B22" s="20" t="s">
        <v>507</v>
      </c>
      <c r="C22" s="20" t="s">
        <v>508</v>
      </c>
      <c r="D22" s="20" t="s">
        <v>508</v>
      </c>
      <c r="E22" s="20" t="s">
        <v>405</v>
      </c>
    </row>
    <row r="23" spans="1:5" s="21" customFormat="1" ht="15.75" x14ac:dyDescent="0.2">
      <c r="A23" s="20" t="s">
        <v>224</v>
      </c>
      <c r="B23" s="20" t="s">
        <v>524</v>
      </c>
      <c r="C23" s="20" t="s">
        <v>501</v>
      </c>
      <c r="D23" s="20" t="s">
        <v>501</v>
      </c>
      <c r="E23" s="20" t="s">
        <v>430</v>
      </c>
    </row>
  </sheetData>
  <mergeCells count="1">
    <mergeCell ref="A3:E3"/>
  </mergeCells>
  <pageMargins left="0.7" right="0.7" top="0.75" bottom="0.75" header="0.3" footer="0.3"/>
  <pageSetup scale="76" orientation="landscape" r:id="rId1"/>
  <headerFooter>
    <oddHeader>&amp;CREDACTED - FOR PUBLIC INSPECTION&amp;R
REVISION</oddHeader>
    <oddFooter>&amp;C3-&amp;P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BEC46-D3DB-4357-9E95-87D98D5EDDC2}">
  <sheetPr>
    <tabColor theme="6" tint="0.59999389629810485"/>
  </sheetPr>
  <dimension ref="A1:F914"/>
  <sheetViews>
    <sheetView view="pageLayout" zoomScaleNormal="100" zoomScaleSheetLayoutView="100" workbookViewId="0">
      <selection sqref="A1:AS1"/>
    </sheetView>
  </sheetViews>
  <sheetFormatPr defaultRowHeight="12.75" x14ac:dyDescent="0.2"/>
  <cols>
    <col min="1" max="1" width="30.7109375" style="8" customWidth="1"/>
    <col min="2" max="2" width="17" bestFit="1" customWidth="1"/>
    <col min="3" max="3" width="13.85546875" style="13" bestFit="1" customWidth="1"/>
    <col min="4" max="4" width="29.28515625" customWidth="1"/>
    <col min="5" max="5" width="18.42578125" style="13" customWidth="1"/>
    <col min="6" max="6" width="19" style="13" customWidth="1"/>
    <col min="7" max="42" width="2.7109375" customWidth="1"/>
    <col min="43" max="46" width="2.5703125" customWidth="1"/>
    <col min="257" max="257" width="30.7109375" customWidth="1"/>
    <col min="258" max="258" width="17" bestFit="1" customWidth="1"/>
    <col min="259" max="259" width="13.85546875" bestFit="1" customWidth="1"/>
    <col min="260" max="260" width="29.28515625" customWidth="1"/>
    <col min="261" max="261" width="18.42578125" customWidth="1"/>
    <col min="262" max="262" width="19" customWidth="1"/>
    <col min="263" max="298" width="2.7109375" customWidth="1"/>
    <col min="299" max="302" width="2.5703125" customWidth="1"/>
    <col min="513" max="513" width="30.7109375" customWidth="1"/>
    <col min="514" max="514" width="17" bestFit="1" customWidth="1"/>
    <col min="515" max="515" width="13.85546875" bestFit="1" customWidth="1"/>
    <col min="516" max="516" width="29.28515625" customWidth="1"/>
    <col min="517" max="517" width="18.42578125" customWidth="1"/>
    <col min="518" max="518" width="19" customWidth="1"/>
    <col min="519" max="554" width="2.7109375" customWidth="1"/>
    <col min="555" max="558" width="2.5703125" customWidth="1"/>
    <col min="769" max="769" width="30.7109375" customWidth="1"/>
    <col min="770" max="770" width="17" bestFit="1" customWidth="1"/>
    <col min="771" max="771" width="13.85546875" bestFit="1" customWidth="1"/>
    <col min="772" max="772" width="29.28515625" customWidth="1"/>
    <col min="773" max="773" width="18.42578125" customWidth="1"/>
    <col min="774" max="774" width="19" customWidth="1"/>
    <col min="775" max="810" width="2.7109375" customWidth="1"/>
    <col min="811" max="814" width="2.5703125" customWidth="1"/>
    <col min="1025" max="1025" width="30.7109375" customWidth="1"/>
    <col min="1026" max="1026" width="17" bestFit="1" customWidth="1"/>
    <col min="1027" max="1027" width="13.85546875" bestFit="1" customWidth="1"/>
    <col min="1028" max="1028" width="29.28515625" customWidth="1"/>
    <col min="1029" max="1029" width="18.42578125" customWidth="1"/>
    <col min="1030" max="1030" width="19" customWidth="1"/>
    <col min="1031" max="1066" width="2.7109375" customWidth="1"/>
    <col min="1067" max="1070" width="2.5703125" customWidth="1"/>
    <col min="1281" max="1281" width="30.7109375" customWidth="1"/>
    <col min="1282" max="1282" width="17" bestFit="1" customWidth="1"/>
    <col min="1283" max="1283" width="13.85546875" bestFit="1" customWidth="1"/>
    <col min="1284" max="1284" width="29.28515625" customWidth="1"/>
    <col min="1285" max="1285" width="18.42578125" customWidth="1"/>
    <col min="1286" max="1286" width="19" customWidth="1"/>
    <col min="1287" max="1322" width="2.7109375" customWidth="1"/>
    <col min="1323" max="1326" width="2.5703125" customWidth="1"/>
    <col min="1537" max="1537" width="30.7109375" customWidth="1"/>
    <col min="1538" max="1538" width="17" bestFit="1" customWidth="1"/>
    <col min="1539" max="1539" width="13.85546875" bestFit="1" customWidth="1"/>
    <col min="1540" max="1540" width="29.28515625" customWidth="1"/>
    <col min="1541" max="1541" width="18.42578125" customWidth="1"/>
    <col min="1542" max="1542" width="19" customWidth="1"/>
    <col min="1543" max="1578" width="2.7109375" customWidth="1"/>
    <col min="1579" max="1582" width="2.5703125" customWidth="1"/>
    <col min="1793" max="1793" width="30.7109375" customWidth="1"/>
    <col min="1794" max="1794" width="17" bestFit="1" customWidth="1"/>
    <col min="1795" max="1795" width="13.85546875" bestFit="1" customWidth="1"/>
    <col min="1796" max="1796" width="29.28515625" customWidth="1"/>
    <col min="1797" max="1797" width="18.42578125" customWidth="1"/>
    <col min="1798" max="1798" width="19" customWidth="1"/>
    <col min="1799" max="1834" width="2.7109375" customWidth="1"/>
    <col min="1835" max="1838" width="2.5703125" customWidth="1"/>
    <col min="2049" max="2049" width="30.7109375" customWidth="1"/>
    <col min="2050" max="2050" width="17" bestFit="1" customWidth="1"/>
    <col min="2051" max="2051" width="13.85546875" bestFit="1" customWidth="1"/>
    <col min="2052" max="2052" width="29.28515625" customWidth="1"/>
    <col min="2053" max="2053" width="18.42578125" customWidth="1"/>
    <col min="2054" max="2054" width="19" customWidth="1"/>
    <col min="2055" max="2090" width="2.7109375" customWidth="1"/>
    <col min="2091" max="2094" width="2.5703125" customWidth="1"/>
    <col min="2305" max="2305" width="30.7109375" customWidth="1"/>
    <col min="2306" max="2306" width="17" bestFit="1" customWidth="1"/>
    <col min="2307" max="2307" width="13.85546875" bestFit="1" customWidth="1"/>
    <col min="2308" max="2308" width="29.28515625" customWidth="1"/>
    <col min="2309" max="2309" width="18.42578125" customWidth="1"/>
    <col min="2310" max="2310" width="19" customWidth="1"/>
    <col min="2311" max="2346" width="2.7109375" customWidth="1"/>
    <col min="2347" max="2350" width="2.5703125" customWidth="1"/>
    <col min="2561" max="2561" width="30.7109375" customWidth="1"/>
    <col min="2562" max="2562" width="17" bestFit="1" customWidth="1"/>
    <col min="2563" max="2563" width="13.85546875" bestFit="1" customWidth="1"/>
    <col min="2564" max="2564" width="29.28515625" customWidth="1"/>
    <col min="2565" max="2565" width="18.42578125" customWidth="1"/>
    <col min="2566" max="2566" width="19" customWidth="1"/>
    <col min="2567" max="2602" width="2.7109375" customWidth="1"/>
    <col min="2603" max="2606" width="2.5703125" customWidth="1"/>
    <col min="2817" max="2817" width="30.7109375" customWidth="1"/>
    <col min="2818" max="2818" width="17" bestFit="1" customWidth="1"/>
    <col min="2819" max="2819" width="13.85546875" bestFit="1" customWidth="1"/>
    <col min="2820" max="2820" width="29.28515625" customWidth="1"/>
    <col min="2821" max="2821" width="18.42578125" customWidth="1"/>
    <col min="2822" max="2822" width="19" customWidth="1"/>
    <col min="2823" max="2858" width="2.7109375" customWidth="1"/>
    <col min="2859" max="2862" width="2.5703125" customWidth="1"/>
    <col min="3073" max="3073" width="30.7109375" customWidth="1"/>
    <col min="3074" max="3074" width="17" bestFit="1" customWidth="1"/>
    <col min="3075" max="3075" width="13.85546875" bestFit="1" customWidth="1"/>
    <col min="3076" max="3076" width="29.28515625" customWidth="1"/>
    <col min="3077" max="3077" width="18.42578125" customWidth="1"/>
    <col min="3078" max="3078" width="19" customWidth="1"/>
    <col min="3079" max="3114" width="2.7109375" customWidth="1"/>
    <col min="3115" max="3118" width="2.5703125" customWidth="1"/>
    <col min="3329" max="3329" width="30.7109375" customWidth="1"/>
    <col min="3330" max="3330" width="17" bestFit="1" customWidth="1"/>
    <col min="3331" max="3331" width="13.85546875" bestFit="1" customWidth="1"/>
    <col min="3332" max="3332" width="29.28515625" customWidth="1"/>
    <col min="3333" max="3333" width="18.42578125" customWidth="1"/>
    <col min="3334" max="3334" width="19" customWidth="1"/>
    <col min="3335" max="3370" width="2.7109375" customWidth="1"/>
    <col min="3371" max="3374" width="2.5703125" customWidth="1"/>
    <col min="3585" max="3585" width="30.7109375" customWidth="1"/>
    <col min="3586" max="3586" width="17" bestFit="1" customWidth="1"/>
    <col min="3587" max="3587" width="13.85546875" bestFit="1" customWidth="1"/>
    <col min="3588" max="3588" width="29.28515625" customWidth="1"/>
    <col min="3589" max="3589" width="18.42578125" customWidth="1"/>
    <col min="3590" max="3590" width="19" customWidth="1"/>
    <col min="3591" max="3626" width="2.7109375" customWidth="1"/>
    <col min="3627" max="3630" width="2.5703125" customWidth="1"/>
    <col min="3841" max="3841" width="30.7109375" customWidth="1"/>
    <col min="3842" max="3842" width="17" bestFit="1" customWidth="1"/>
    <col min="3843" max="3843" width="13.85546875" bestFit="1" customWidth="1"/>
    <col min="3844" max="3844" width="29.28515625" customWidth="1"/>
    <col min="3845" max="3845" width="18.42578125" customWidth="1"/>
    <col min="3846" max="3846" width="19" customWidth="1"/>
    <col min="3847" max="3882" width="2.7109375" customWidth="1"/>
    <col min="3883" max="3886" width="2.5703125" customWidth="1"/>
    <col min="4097" max="4097" width="30.7109375" customWidth="1"/>
    <col min="4098" max="4098" width="17" bestFit="1" customWidth="1"/>
    <col min="4099" max="4099" width="13.85546875" bestFit="1" customWidth="1"/>
    <col min="4100" max="4100" width="29.28515625" customWidth="1"/>
    <col min="4101" max="4101" width="18.42578125" customWidth="1"/>
    <col min="4102" max="4102" width="19" customWidth="1"/>
    <col min="4103" max="4138" width="2.7109375" customWidth="1"/>
    <col min="4139" max="4142" width="2.5703125" customWidth="1"/>
    <col min="4353" max="4353" width="30.7109375" customWidth="1"/>
    <col min="4354" max="4354" width="17" bestFit="1" customWidth="1"/>
    <col min="4355" max="4355" width="13.85546875" bestFit="1" customWidth="1"/>
    <col min="4356" max="4356" width="29.28515625" customWidth="1"/>
    <col min="4357" max="4357" width="18.42578125" customWidth="1"/>
    <col min="4358" max="4358" width="19" customWidth="1"/>
    <col min="4359" max="4394" width="2.7109375" customWidth="1"/>
    <col min="4395" max="4398" width="2.5703125" customWidth="1"/>
    <col min="4609" max="4609" width="30.7109375" customWidth="1"/>
    <col min="4610" max="4610" width="17" bestFit="1" customWidth="1"/>
    <col min="4611" max="4611" width="13.85546875" bestFit="1" customWidth="1"/>
    <col min="4612" max="4612" width="29.28515625" customWidth="1"/>
    <col min="4613" max="4613" width="18.42578125" customWidth="1"/>
    <col min="4614" max="4614" width="19" customWidth="1"/>
    <col min="4615" max="4650" width="2.7109375" customWidth="1"/>
    <col min="4651" max="4654" width="2.5703125" customWidth="1"/>
    <col min="4865" max="4865" width="30.7109375" customWidth="1"/>
    <col min="4866" max="4866" width="17" bestFit="1" customWidth="1"/>
    <col min="4867" max="4867" width="13.85546875" bestFit="1" customWidth="1"/>
    <col min="4868" max="4868" width="29.28515625" customWidth="1"/>
    <col min="4869" max="4869" width="18.42578125" customWidth="1"/>
    <col min="4870" max="4870" width="19" customWidth="1"/>
    <col min="4871" max="4906" width="2.7109375" customWidth="1"/>
    <col min="4907" max="4910" width="2.5703125" customWidth="1"/>
    <col min="5121" max="5121" width="30.7109375" customWidth="1"/>
    <col min="5122" max="5122" width="17" bestFit="1" customWidth="1"/>
    <col min="5123" max="5123" width="13.85546875" bestFit="1" customWidth="1"/>
    <col min="5124" max="5124" width="29.28515625" customWidth="1"/>
    <col min="5125" max="5125" width="18.42578125" customWidth="1"/>
    <col min="5126" max="5126" width="19" customWidth="1"/>
    <col min="5127" max="5162" width="2.7109375" customWidth="1"/>
    <col min="5163" max="5166" width="2.5703125" customWidth="1"/>
    <col min="5377" max="5377" width="30.7109375" customWidth="1"/>
    <col min="5378" max="5378" width="17" bestFit="1" customWidth="1"/>
    <col min="5379" max="5379" width="13.85546875" bestFit="1" customWidth="1"/>
    <col min="5380" max="5380" width="29.28515625" customWidth="1"/>
    <col min="5381" max="5381" width="18.42578125" customWidth="1"/>
    <col min="5382" max="5382" width="19" customWidth="1"/>
    <col min="5383" max="5418" width="2.7109375" customWidth="1"/>
    <col min="5419" max="5422" width="2.5703125" customWidth="1"/>
    <col min="5633" max="5633" width="30.7109375" customWidth="1"/>
    <col min="5634" max="5634" width="17" bestFit="1" customWidth="1"/>
    <col min="5635" max="5635" width="13.85546875" bestFit="1" customWidth="1"/>
    <col min="5636" max="5636" width="29.28515625" customWidth="1"/>
    <col min="5637" max="5637" width="18.42578125" customWidth="1"/>
    <col min="5638" max="5638" width="19" customWidth="1"/>
    <col min="5639" max="5674" width="2.7109375" customWidth="1"/>
    <col min="5675" max="5678" width="2.5703125" customWidth="1"/>
    <col min="5889" max="5889" width="30.7109375" customWidth="1"/>
    <col min="5890" max="5890" width="17" bestFit="1" customWidth="1"/>
    <col min="5891" max="5891" width="13.85546875" bestFit="1" customWidth="1"/>
    <col min="5892" max="5892" width="29.28515625" customWidth="1"/>
    <col min="5893" max="5893" width="18.42578125" customWidth="1"/>
    <col min="5894" max="5894" width="19" customWidth="1"/>
    <col min="5895" max="5930" width="2.7109375" customWidth="1"/>
    <col min="5931" max="5934" width="2.5703125" customWidth="1"/>
    <col min="6145" max="6145" width="30.7109375" customWidth="1"/>
    <col min="6146" max="6146" width="17" bestFit="1" customWidth="1"/>
    <col min="6147" max="6147" width="13.85546875" bestFit="1" customWidth="1"/>
    <col min="6148" max="6148" width="29.28515625" customWidth="1"/>
    <col min="6149" max="6149" width="18.42578125" customWidth="1"/>
    <col min="6150" max="6150" width="19" customWidth="1"/>
    <col min="6151" max="6186" width="2.7109375" customWidth="1"/>
    <col min="6187" max="6190" width="2.5703125" customWidth="1"/>
    <col min="6401" max="6401" width="30.7109375" customWidth="1"/>
    <col min="6402" max="6402" width="17" bestFit="1" customWidth="1"/>
    <col min="6403" max="6403" width="13.85546875" bestFit="1" customWidth="1"/>
    <col min="6404" max="6404" width="29.28515625" customWidth="1"/>
    <col min="6405" max="6405" width="18.42578125" customWidth="1"/>
    <col min="6406" max="6406" width="19" customWidth="1"/>
    <col min="6407" max="6442" width="2.7109375" customWidth="1"/>
    <col min="6443" max="6446" width="2.5703125" customWidth="1"/>
    <col min="6657" max="6657" width="30.7109375" customWidth="1"/>
    <col min="6658" max="6658" width="17" bestFit="1" customWidth="1"/>
    <col min="6659" max="6659" width="13.85546875" bestFit="1" customWidth="1"/>
    <col min="6660" max="6660" width="29.28515625" customWidth="1"/>
    <col min="6661" max="6661" width="18.42578125" customWidth="1"/>
    <col min="6662" max="6662" width="19" customWidth="1"/>
    <col min="6663" max="6698" width="2.7109375" customWidth="1"/>
    <col min="6699" max="6702" width="2.5703125" customWidth="1"/>
    <col min="6913" max="6913" width="30.7109375" customWidth="1"/>
    <col min="6914" max="6914" width="17" bestFit="1" customWidth="1"/>
    <col min="6915" max="6915" width="13.85546875" bestFit="1" customWidth="1"/>
    <col min="6916" max="6916" width="29.28515625" customWidth="1"/>
    <col min="6917" max="6917" width="18.42578125" customWidth="1"/>
    <col min="6918" max="6918" width="19" customWidth="1"/>
    <col min="6919" max="6954" width="2.7109375" customWidth="1"/>
    <col min="6955" max="6958" width="2.5703125" customWidth="1"/>
    <col min="7169" max="7169" width="30.7109375" customWidth="1"/>
    <col min="7170" max="7170" width="17" bestFit="1" customWidth="1"/>
    <col min="7171" max="7171" width="13.85546875" bestFit="1" customWidth="1"/>
    <col min="7172" max="7172" width="29.28515625" customWidth="1"/>
    <col min="7173" max="7173" width="18.42578125" customWidth="1"/>
    <col min="7174" max="7174" width="19" customWidth="1"/>
    <col min="7175" max="7210" width="2.7109375" customWidth="1"/>
    <col min="7211" max="7214" width="2.5703125" customWidth="1"/>
    <col min="7425" max="7425" width="30.7109375" customWidth="1"/>
    <col min="7426" max="7426" width="17" bestFit="1" customWidth="1"/>
    <col min="7427" max="7427" width="13.85546875" bestFit="1" customWidth="1"/>
    <col min="7428" max="7428" width="29.28515625" customWidth="1"/>
    <col min="7429" max="7429" width="18.42578125" customWidth="1"/>
    <col min="7430" max="7430" width="19" customWidth="1"/>
    <col min="7431" max="7466" width="2.7109375" customWidth="1"/>
    <col min="7467" max="7470" width="2.5703125" customWidth="1"/>
    <col min="7681" max="7681" width="30.7109375" customWidth="1"/>
    <col min="7682" max="7682" width="17" bestFit="1" customWidth="1"/>
    <col min="7683" max="7683" width="13.85546875" bestFit="1" customWidth="1"/>
    <col min="7684" max="7684" width="29.28515625" customWidth="1"/>
    <col min="7685" max="7685" width="18.42578125" customWidth="1"/>
    <col min="7686" max="7686" width="19" customWidth="1"/>
    <col min="7687" max="7722" width="2.7109375" customWidth="1"/>
    <col min="7723" max="7726" width="2.5703125" customWidth="1"/>
    <col min="7937" max="7937" width="30.7109375" customWidth="1"/>
    <col min="7938" max="7938" width="17" bestFit="1" customWidth="1"/>
    <col min="7939" max="7939" width="13.85546875" bestFit="1" customWidth="1"/>
    <col min="7940" max="7940" width="29.28515625" customWidth="1"/>
    <col min="7941" max="7941" width="18.42578125" customWidth="1"/>
    <col min="7942" max="7942" width="19" customWidth="1"/>
    <col min="7943" max="7978" width="2.7109375" customWidth="1"/>
    <col min="7979" max="7982" width="2.5703125" customWidth="1"/>
    <col min="8193" max="8193" width="30.7109375" customWidth="1"/>
    <col min="8194" max="8194" width="17" bestFit="1" customWidth="1"/>
    <col min="8195" max="8195" width="13.85546875" bestFit="1" customWidth="1"/>
    <col min="8196" max="8196" width="29.28515625" customWidth="1"/>
    <col min="8197" max="8197" width="18.42578125" customWidth="1"/>
    <col min="8198" max="8198" width="19" customWidth="1"/>
    <col min="8199" max="8234" width="2.7109375" customWidth="1"/>
    <col min="8235" max="8238" width="2.5703125" customWidth="1"/>
    <col min="8449" max="8449" width="30.7109375" customWidth="1"/>
    <col min="8450" max="8450" width="17" bestFit="1" customWidth="1"/>
    <col min="8451" max="8451" width="13.85546875" bestFit="1" customWidth="1"/>
    <col min="8452" max="8452" width="29.28515625" customWidth="1"/>
    <col min="8453" max="8453" width="18.42578125" customWidth="1"/>
    <col min="8454" max="8454" width="19" customWidth="1"/>
    <col min="8455" max="8490" width="2.7109375" customWidth="1"/>
    <col min="8491" max="8494" width="2.5703125" customWidth="1"/>
    <col min="8705" max="8705" width="30.7109375" customWidth="1"/>
    <col min="8706" max="8706" width="17" bestFit="1" customWidth="1"/>
    <col min="8707" max="8707" width="13.85546875" bestFit="1" customWidth="1"/>
    <col min="8708" max="8708" width="29.28515625" customWidth="1"/>
    <col min="8709" max="8709" width="18.42578125" customWidth="1"/>
    <col min="8710" max="8710" width="19" customWidth="1"/>
    <col min="8711" max="8746" width="2.7109375" customWidth="1"/>
    <col min="8747" max="8750" width="2.5703125" customWidth="1"/>
    <col min="8961" max="8961" width="30.7109375" customWidth="1"/>
    <col min="8962" max="8962" width="17" bestFit="1" customWidth="1"/>
    <col min="8963" max="8963" width="13.85546875" bestFit="1" customWidth="1"/>
    <col min="8964" max="8964" width="29.28515625" customWidth="1"/>
    <col min="8965" max="8965" width="18.42578125" customWidth="1"/>
    <col min="8966" max="8966" width="19" customWidth="1"/>
    <col min="8967" max="9002" width="2.7109375" customWidth="1"/>
    <col min="9003" max="9006" width="2.5703125" customWidth="1"/>
    <col min="9217" max="9217" width="30.7109375" customWidth="1"/>
    <col min="9218" max="9218" width="17" bestFit="1" customWidth="1"/>
    <col min="9219" max="9219" width="13.85546875" bestFit="1" customWidth="1"/>
    <col min="9220" max="9220" width="29.28515625" customWidth="1"/>
    <col min="9221" max="9221" width="18.42578125" customWidth="1"/>
    <col min="9222" max="9222" width="19" customWidth="1"/>
    <col min="9223" max="9258" width="2.7109375" customWidth="1"/>
    <col min="9259" max="9262" width="2.5703125" customWidth="1"/>
    <col min="9473" max="9473" width="30.7109375" customWidth="1"/>
    <col min="9474" max="9474" width="17" bestFit="1" customWidth="1"/>
    <col min="9475" max="9475" width="13.85546875" bestFit="1" customWidth="1"/>
    <col min="9476" max="9476" width="29.28515625" customWidth="1"/>
    <col min="9477" max="9477" width="18.42578125" customWidth="1"/>
    <col min="9478" max="9478" width="19" customWidth="1"/>
    <col min="9479" max="9514" width="2.7109375" customWidth="1"/>
    <col min="9515" max="9518" width="2.5703125" customWidth="1"/>
    <col min="9729" max="9729" width="30.7109375" customWidth="1"/>
    <col min="9730" max="9730" width="17" bestFit="1" customWidth="1"/>
    <col min="9731" max="9731" width="13.85546875" bestFit="1" customWidth="1"/>
    <col min="9732" max="9732" width="29.28515625" customWidth="1"/>
    <col min="9733" max="9733" width="18.42578125" customWidth="1"/>
    <col min="9734" max="9734" width="19" customWidth="1"/>
    <col min="9735" max="9770" width="2.7109375" customWidth="1"/>
    <col min="9771" max="9774" width="2.5703125" customWidth="1"/>
    <col min="9985" max="9985" width="30.7109375" customWidth="1"/>
    <col min="9986" max="9986" width="17" bestFit="1" customWidth="1"/>
    <col min="9987" max="9987" width="13.85546875" bestFit="1" customWidth="1"/>
    <col min="9988" max="9988" width="29.28515625" customWidth="1"/>
    <col min="9989" max="9989" width="18.42578125" customWidth="1"/>
    <col min="9990" max="9990" width="19" customWidth="1"/>
    <col min="9991" max="10026" width="2.7109375" customWidth="1"/>
    <col min="10027" max="10030" width="2.5703125" customWidth="1"/>
    <col min="10241" max="10241" width="30.7109375" customWidth="1"/>
    <col min="10242" max="10242" width="17" bestFit="1" customWidth="1"/>
    <col min="10243" max="10243" width="13.85546875" bestFit="1" customWidth="1"/>
    <col min="10244" max="10244" width="29.28515625" customWidth="1"/>
    <col min="10245" max="10245" width="18.42578125" customWidth="1"/>
    <col min="10246" max="10246" width="19" customWidth="1"/>
    <col min="10247" max="10282" width="2.7109375" customWidth="1"/>
    <col min="10283" max="10286" width="2.5703125" customWidth="1"/>
    <col min="10497" max="10497" width="30.7109375" customWidth="1"/>
    <col min="10498" max="10498" width="17" bestFit="1" customWidth="1"/>
    <col min="10499" max="10499" width="13.85546875" bestFit="1" customWidth="1"/>
    <col min="10500" max="10500" width="29.28515625" customWidth="1"/>
    <col min="10501" max="10501" width="18.42578125" customWidth="1"/>
    <col min="10502" max="10502" width="19" customWidth="1"/>
    <col min="10503" max="10538" width="2.7109375" customWidth="1"/>
    <col min="10539" max="10542" width="2.5703125" customWidth="1"/>
    <col min="10753" max="10753" width="30.7109375" customWidth="1"/>
    <col min="10754" max="10754" width="17" bestFit="1" customWidth="1"/>
    <col min="10755" max="10755" width="13.85546875" bestFit="1" customWidth="1"/>
    <col min="10756" max="10756" width="29.28515625" customWidth="1"/>
    <col min="10757" max="10757" width="18.42578125" customWidth="1"/>
    <col min="10758" max="10758" width="19" customWidth="1"/>
    <col min="10759" max="10794" width="2.7109375" customWidth="1"/>
    <col min="10795" max="10798" width="2.5703125" customWidth="1"/>
    <col min="11009" max="11009" width="30.7109375" customWidth="1"/>
    <col min="11010" max="11010" width="17" bestFit="1" customWidth="1"/>
    <col min="11011" max="11011" width="13.85546875" bestFit="1" customWidth="1"/>
    <col min="11012" max="11012" width="29.28515625" customWidth="1"/>
    <col min="11013" max="11013" width="18.42578125" customWidth="1"/>
    <col min="11014" max="11014" width="19" customWidth="1"/>
    <col min="11015" max="11050" width="2.7109375" customWidth="1"/>
    <col min="11051" max="11054" width="2.5703125" customWidth="1"/>
    <col min="11265" max="11265" width="30.7109375" customWidth="1"/>
    <col min="11266" max="11266" width="17" bestFit="1" customWidth="1"/>
    <col min="11267" max="11267" width="13.85546875" bestFit="1" customWidth="1"/>
    <col min="11268" max="11268" width="29.28515625" customWidth="1"/>
    <col min="11269" max="11269" width="18.42578125" customWidth="1"/>
    <col min="11270" max="11270" width="19" customWidth="1"/>
    <col min="11271" max="11306" width="2.7109375" customWidth="1"/>
    <col min="11307" max="11310" width="2.5703125" customWidth="1"/>
    <col min="11521" max="11521" width="30.7109375" customWidth="1"/>
    <col min="11522" max="11522" width="17" bestFit="1" customWidth="1"/>
    <col min="11523" max="11523" width="13.85546875" bestFit="1" customWidth="1"/>
    <col min="11524" max="11524" width="29.28515625" customWidth="1"/>
    <col min="11525" max="11525" width="18.42578125" customWidth="1"/>
    <col min="11526" max="11526" width="19" customWidth="1"/>
    <col min="11527" max="11562" width="2.7109375" customWidth="1"/>
    <col min="11563" max="11566" width="2.5703125" customWidth="1"/>
    <col min="11777" max="11777" width="30.7109375" customWidth="1"/>
    <col min="11778" max="11778" width="17" bestFit="1" customWidth="1"/>
    <col min="11779" max="11779" width="13.85546875" bestFit="1" customWidth="1"/>
    <col min="11780" max="11780" width="29.28515625" customWidth="1"/>
    <col min="11781" max="11781" width="18.42578125" customWidth="1"/>
    <col min="11782" max="11782" width="19" customWidth="1"/>
    <col min="11783" max="11818" width="2.7109375" customWidth="1"/>
    <col min="11819" max="11822" width="2.5703125" customWidth="1"/>
    <col min="12033" max="12033" width="30.7109375" customWidth="1"/>
    <col min="12034" max="12034" width="17" bestFit="1" customWidth="1"/>
    <col min="12035" max="12035" width="13.85546875" bestFit="1" customWidth="1"/>
    <col min="12036" max="12036" width="29.28515625" customWidth="1"/>
    <col min="12037" max="12037" width="18.42578125" customWidth="1"/>
    <col min="12038" max="12038" width="19" customWidth="1"/>
    <col min="12039" max="12074" width="2.7109375" customWidth="1"/>
    <col min="12075" max="12078" width="2.5703125" customWidth="1"/>
    <col min="12289" max="12289" width="30.7109375" customWidth="1"/>
    <col min="12290" max="12290" width="17" bestFit="1" customWidth="1"/>
    <col min="12291" max="12291" width="13.85546875" bestFit="1" customWidth="1"/>
    <col min="12292" max="12292" width="29.28515625" customWidth="1"/>
    <col min="12293" max="12293" width="18.42578125" customWidth="1"/>
    <col min="12294" max="12294" width="19" customWidth="1"/>
    <col min="12295" max="12330" width="2.7109375" customWidth="1"/>
    <col min="12331" max="12334" width="2.5703125" customWidth="1"/>
    <col min="12545" max="12545" width="30.7109375" customWidth="1"/>
    <col min="12546" max="12546" width="17" bestFit="1" customWidth="1"/>
    <col min="12547" max="12547" width="13.85546875" bestFit="1" customWidth="1"/>
    <col min="12548" max="12548" width="29.28515625" customWidth="1"/>
    <col min="12549" max="12549" width="18.42578125" customWidth="1"/>
    <col min="12550" max="12550" width="19" customWidth="1"/>
    <col min="12551" max="12586" width="2.7109375" customWidth="1"/>
    <col min="12587" max="12590" width="2.5703125" customWidth="1"/>
    <col min="12801" max="12801" width="30.7109375" customWidth="1"/>
    <col min="12802" max="12802" width="17" bestFit="1" customWidth="1"/>
    <col min="12803" max="12803" width="13.85546875" bestFit="1" customWidth="1"/>
    <col min="12804" max="12804" width="29.28515625" customWidth="1"/>
    <col min="12805" max="12805" width="18.42578125" customWidth="1"/>
    <col min="12806" max="12806" width="19" customWidth="1"/>
    <col min="12807" max="12842" width="2.7109375" customWidth="1"/>
    <col min="12843" max="12846" width="2.5703125" customWidth="1"/>
    <col min="13057" max="13057" width="30.7109375" customWidth="1"/>
    <col min="13058" max="13058" width="17" bestFit="1" customWidth="1"/>
    <col min="13059" max="13059" width="13.85546875" bestFit="1" customWidth="1"/>
    <col min="13060" max="13060" width="29.28515625" customWidth="1"/>
    <col min="13061" max="13061" width="18.42578125" customWidth="1"/>
    <col min="13062" max="13062" width="19" customWidth="1"/>
    <col min="13063" max="13098" width="2.7109375" customWidth="1"/>
    <col min="13099" max="13102" width="2.5703125" customWidth="1"/>
    <col min="13313" max="13313" width="30.7109375" customWidth="1"/>
    <col min="13314" max="13314" width="17" bestFit="1" customWidth="1"/>
    <col min="13315" max="13315" width="13.85546875" bestFit="1" customWidth="1"/>
    <col min="13316" max="13316" width="29.28515625" customWidth="1"/>
    <col min="13317" max="13317" width="18.42578125" customWidth="1"/>
    <col min="13318" max="13318" width="19" customWidth="1"/>
    <col min="13319" max="13354" width="2.7109375" customWidth="1"/>
    <col min="13355" max="13358" width="2.5703125" customWidth="1"/>
    <col min="13569" max="13569" width="30.7109375" customWidth="1"/>
    <col min="13570" max="13570" width="17" bestFit="1" customWidth="1"/>
    <col min="13571" max="13571" width="13.85546875" bestFit="1" customWidth="1"/>
    <col min="13572" max="13572" width="29.28515625" customWidth="1"/>
    <col min="13573" max="13573" width="18.42578125" customWidth="1"/>
    <col min="13574" max="13574" width="19" customWidth="1"/>
    <col min="13575" max="13610" width="2.7109375" customWidth="1"/>
    <col min="13611" max="13614" width="2.5703125" customWidth="1"/>
    <col min="13825" max="13825" width="30.7109375" customWidth="1"/>
    <col min="13826" max="13826" width="17" bestFit="1" customWidth="1"/>
    <col min="13827" max="13827" width="13.85546875" bestFit="1" customWidth="1"/>
    <col min="13828" max="13828" width="29.28515625" customWidth="1"/>
    <col min="13829" max="13829" width="18.42578125" customWidth="1"/>
    <col min="13830" max="13830" width="19" customWidth="1"/>
    <col min="13831" max="13866" width="2.7109375" customWidth="1"/>
    <col min="13867" max="13870" width="2.5703125" customWidth="1"/>
    <col min="14081" max="14081" width="30.7109375" customWidth="1"/>
    <col min="14082" max="14082" width="17" bestFit="1" customWidth="1"/>
    <col min="14083" max="14083" width="13.85546875" bestFit="1" customWidth="1"/>
    <col min="14084" max="14084" width="29.28515625" customWidth="1"/>
    <col min="14085" max="14085" width="18.42578125" customWidth="1"/>
    <col min="14086" max="14086" width="19" customWidth="1"/>
    <col min="14087" max="14122" width="2.7109375" customWidth="1"/>
    <col min="14123" max="14126" width="2.5703125" customWidth="1"/>
    <col min="14337" max="14337" width="30.7109375" customWidth="1"/>
    <col min="14338" max="14338" width="17" bestFit="1" customWidth="1"/>
    <col min="14339" max="14339" width="13.85546875" bestFit="1" customWidth="1"/>
    <col min="14340" max="14340" width="29.28515625" customWidth="1"/>
    <col min="14341" max="14341" width="18.42578125" customWidth="1"/>
    <col min="14342" max="14342" width="19" customWidth="1"/>
    <col min="14343" max="14378" width="2.7109375" customWidth="1"/>
    <col min="14379" max="14382" width="2.5703125" customWidth="1"/>
    <col min="14593" max="14593" width="30.7109375" customWidth="1"/>
    <col min="14594" max="14594" width="17" bestFit="1" customWidth="1"/>
    <col min="14595" max="14595" width="13.85546875" bestFit="1" customWidth="1"/>
    <col min="14596" max="14596" width="29.28515625" customWidth="1"/>
    <col min="14597" max="14597" width="18.42578125" customWidth="1"/>
    <col min="14598" max="14598" width="19" customWidth="1"/>
    <col min="14599" max="14634" width="2.7109375" customWidth="1"/>
    <col min="14635" max="14638" width="2.5703125" customWidth="1"/>
    <col min="14849" max="14849" width="30.7109375" customWidth="1"/>
    <col min="14850" max="14850" width="17" bestFit="1" customWidth="1"/>
    <col min="14851" max="14851" width="13.85546875" bestFit="1" customWidth="1"/>
    <col min="14852" max="14852" width="29.28515625" customWidth="1"/>
    <col min="14853" max="14853" width="18.42578125" customWidth="1"/>
    <col min="14854" max="14854" width="19" customWidth="1"/>
    <col min="14855" max="14890" width="2.7109375" customWidth="1"/>
    <col min="14891" max="14894" width="2.5703125" customWidth="1"/>
    <col min="15105" max="15105" width="30.7109375" customWidth="1"/>
    <col min="15106" max="15106" width="17" bestFit="1" customWidth="1"/>
    <col min="15107" max="15107" width="13.85546875" bestFit="1" customWidth="1"/>
    <col min="15108" max="15108" width="29.28515625" customWidth="1"/>
    <col min="15109" max="15109" width="18.42578125" customWidth="1"/>
    <col min="15110" max="15110" width="19" customWidth="1"/>
    <col min="15111" max="15146" width="2.7109375" customWidth="1"/>
    <col min="15147" max="15150" width="2.5703125" customWidth="1"/>
    <col min="15361" max="15361" width="30.7109375" customWidth="1"/>
    <col min="15362" max="15362" width="17" bestFit="1" customWidth="1"/>
    <col min="15363" max="15363" width="13.85546875" bestFit="1" customWidth="1"/>
    <col min="15364" max="15364" width="29.28515625" customWidth="1"/>
    <col min="15365" max="15365" width="18.42578125" customWidth="1"/>
    <col min="15366" max="15366" width="19" customWidth="1"/>
    <col min="15367" max="15402" width="2.7109375" customWidth="1"/>
    <col min="15403" max="15406" width="2.5703125" customWidth="1"/>
    <col min="15617" max="15617" width="30.7109375" customWidth="1"/>
    <col min="15618" max="15618" width="17" bestFit="1" customWidth="1"/>
    <col min="15619" max="15619" width="13.85546875" bestFit="1" customWidth="1"/>
    <col min="15620" max="15620" width="29.28515625" customWidth="1"/>
    <col min="15621" max="15621" width="18.42578125" customWidth="1"/>
    <col min="15622" max="15622" width="19" customWidth="1"/>
    <col min="15623" max="15658" width="2.7109375" customWidth="1"/>
    <col min="15659" max="15662" width="2.5703125" customWidth="1"/>
    <col min="15873" max="15873" width="30.7109375" customWidth="1"/>
    <col min="15874" max="15874" width="17" bestFit="1" customWidth="1"/>
    <col min="15875" max="15875" width="13.85546875" bestFit="1" customWidth="1"/>
    <col min="15876" max="15876" width="29.28515625" customWidth="1"/>
    <col min="15877" max="15877" width="18.42578125" customWidth="1"/>
    <col min="15878" max="15878" width="19" customWidth="1"/>
    <col min="15879" max="15914" width="2.7109375" customWidth="1"/>
    <col min="15915" max="15918" width="2.5703125" customWidth="1"/>
    <col min="16129" max="16129" width="30.7109375" customWidth="1"/>
    <col min="16130" max="16130" width="17" bestFit="1" customWidth="1"/>
    <col min="16131" max="16131" width="13.85546875" bestFit="1" customWidth="1"/>
    <col min="16132" max="16132" width="29.28515625" customWidth="1"/>
    <col min="16133" max="16133" width="18.42578125" customWidth="1"/>
    <col min="16134" max="16134" width="19" customWidth="1"/>
    <col min="16135" max="16170" width="2.7109375" customWidth="1"/>
    <col min="16171" max="16174" width="2.5703125" customWidth="1"/>
  </cols>
  <sheetData>
    <row r="1" spans="1:6" ht="14.25" x14ac:dyDescent="0.2">
      <c r="A1" s="17" t="s">
        <v>525</v>
      </c>
    </row>
    <row r="3" spans="1:6" ht="47.25" x14ac:dyDescent="0.25">
      <c r="A3" s="19" t="s">
        <v>18</v>
      </c>
      <c r="B3" s="14" t="s">
        <v>19</v>
      </c>
      <c r="C3" s="22" t="s">
        <v>526</v>
      </c>
      <c r="D3" s="23" t="s">
        <v>527</v>
      </c>
      <c r="E3" s="24" t="s">
        <v>528</v>
      </c>
      <c r="F3" s="25" t="s">
        <v>529</v>
      </c>
    </row>
    <row r="4" spans="1:6" s="16" customFormat="1" ht="15.75" x14ac:dyDescent="0.2">
      <c r="A4" s="15" t="s">
        <v>26</v>
      </c>
      <c r="B4" s="15" t="s">
        <v>27</v>
      </c>
      <c r="C4" s="26">
        <v>2600</v>
      </c>
      <c r="D4" s="15" t="s">
        <v>530</v>
      </c>
      <c r="E4" s="26">
        <v>3</v>
      </c>
      <c r="F4" s="27" t="s">
        <v>531</v>
      </c>
    </row>
    <row r="5" spans="1:6" s="16" customFormat="1" ht="15.75" x14ac:dyDescent="0.2">
      <c r="A5" s="15" t="s">
        <v>26</v>
      </c>
      <c r="B5" s="15" t="s">
        <v>27</v>
      </c>
      <c r="C5" s="26">
        <v>2600</v>
      </c>
      <c r="D5" s="15" t="s">
        <v>532</v>
      </c>
      <c r="E5" s="26">
        <v>5.95</v>
      </c>
      <c r="F5" s="27" t="s">
        <v>531</v>
      </c>
    </row>
    <row r="6" spans="1:6" s="16" customFormat="1" ht="15.75" x14ac:dyDescent="0.2">
      <c r="A6" s="15" t="s">
        <v>26</v>
      </c>
      <c r="B6" s="15" t="s">
        <v>27</v>
      </c>
      <c r="C6" s="26">
        <v>2600</v>
      </c>
      <c r="D6" s="15" t="s">
        <v>533</v>
      </c>
      <c r="E6" s="26">
        <v>3</v>
      </c>
      <c r="F6" s="27" t="s">
        <v>531</v>
      </c>
    </row>
    <row r="7" spans="1:6" s="16" customFormat="1" ht="15.75" x14ac:dyDescent="0.2">
      <c r="A7" s="15" t="s">
        <v>26</v>
      </c>
      <c r="B7" s="15" t="s">
        <v>27</v>
      </c>
      <c r="C7" s="26">
        <v>2600</v>
      </c>
      <c r="D7" s="15" t="s">
        <v>534</v>
      </c>
      <c r="E7" s="26">
        <v>5.95</v>
      </c>
      <c r="F7" s="27" t="s">
        <v>531</v>
      </c>
    </row>
    <row r="8" spans="1:6" s="16" customFormat="1" ht="15.75" x14ac:dyDescent="0.2">
      <c r="A8" s="15" t="s">
        <v>31</v>
      </c>
      <c r="B8" s="15" t="s">
        <v>27</v>
      </c>
      <c r="C8" s="26">
        <v>1400</v>
      </c>
      <c r="D8" s="15" t="s">
        <v>532</v>
      </c>
      <c r="E8" s="26">
        <v>5.95</v>
      </c>
      <c r="F8" s="27" t="s">
        <v>531</v>
      </c>
    </row>
    <row r="9" spans="1:6" s="16" customFormat="1" ht="15.75" x14ac:dyDescent="0.2">
      <c r="A9" s="15" t="s">
        <v>31</v>
      </c>
      <c r="B9" s="15" t="s">
        <v>27</v>
      </c>
      <c r="C9" s="26">
        <v>1400</v>
      </c>
      <c r="D9" s="15" t="s">
        <v>534</v>
      </c>
      <c r="E9" s="26">
        <v>5.95</v>
      </c>
      <c r="F9" s="27" t="s">
        <v>531</v>
      </c>
    </row>
    <row r="10" spans="1:6" s="16" customFormat="1" ht="15.75" x14ac:dyDescent="0.2">
      <c r="A10" s="15" t="s">
        <v>31</v>
      </c>
      <c r="B10" s="15" t="s">
        <v>27</v>
      </c>
      <c r="C10" s="26" t="s">
        <v>32</v>
      </c>
      <c r="D10" s="15" t="s">
        <v>535</v>
      </c>
      <c r="E10" s="26">
        <v>6.7</v>
      </c>
      <c r="F10" s="27" t="s">
        <v>531</v>
      </c>
    </row>
    <row r="11" spans="1:6" s="16" customFormat="1" ht="15.75" x14ac:dyDescent="0.2">
      <c r="A11" s="15" t="s">
        <v>35</v>
      </c>
      <c r="B11" s="15" t="s">
        <v>27</v>
      </c>
      <c r="C11" s="26">
        <v>1268</v>
      </c>
      <c r="D11" s="15" t="s">
        <v>532</v>
      </c>
      <c r="E11" s="26">
        <v>5.95</v>
      </c>
      <c r="F11" s="27" t="s">
        <v>531</v>
      </c>
    </row>
    <row r="12" spans="1:6" s="16" customFormat="1" ht="15.75" x14ac:dyDescent="0.2">
      <c r="A12" s="15" t="s">
        <v>35</v>
      </c>
      <c r="B12" s="15" t="s">
        <v>27</v>
      </c>
      <c r="C12" s="26">
        <v>1268</v>
      </c>
      <c r="D12" s="15" t="s">
        <v>533</v>
      </c>
      <c r="E12" s="26">
        <v>3</v>
      </c>
      <c r="F12" s="27" t="s">
        <v>531</v>
      </c>
    </row>
    <row r="13" spans="1:6" s="16" customFormat="1" ht="15.75" x14ac:dyDescent="0.2">
      <c r="A13" s="15" t="s">
        <v>35</v>
      </c>
      <c r="B13" s="15" t="s">
        <v>27</v>
      </c>
      <c r="C13" s="26">
        <v>1268</v>
      </c>
      <c r="D13" s="15" t="s">
        <v>534</v>
      </c>
      <c r="E13" s="26">
        <v>5.95</v>
      </c>
      <c r="F13" s="27" t="s">
        <v>531</v>
      </c>
    </row>
    <row r="14" spans="1:6" s="16" customFormat="1" ht="31.5" x14ac:dyDescent="0.2">
      <c r="A14" s="15" t="s">
        <v>38</v>
      </c>
      <c r="B14" s="15" t="s">
        <v>27</v>
      </c>
      <c r="C14" s="26">
        <v>1212</v>
      </c>
      <c r="D14" s="15" t="s">
        <v>530</v>
      </c>
      <c r="E14" s="26">
        <v>3</v>
      </c>
      <c r="F14" s="27" t="s">
        <v>531</v>
      </c>
    </row>
    <row r="15" spans="1:6" s="16" customFormat="1" ht="31.5" x14ac:dyDescent="0.2">
      <c r="A15" s="15" t="s">
        <v>38</v>
      </c>
      <c r="B15" s="15" t="s">
        <v>27</v>
      </c>
      <c r="C15" s="26">
        <v>1212</v>
      </c>
      <c r="D15" s="15" t="s">
        <v>532</v>
      </c>
      <c r="E15" s="26">
        <v>5.95</v>
      </c>
      <c r="F15" s="27" t="s">
        <v>531</v>
      </c>
    </row>
    <row r="16" spans="1:6" s="16" customFormat="1" ht="31.5" x14ac:dyDescent="0.2">
      <c r="A16" s="15" t="s">
        <v>38</v>
      </c>
      <c r="B16" s="15" t="s">
        <v>27</v>
      </c>
      <c r="C16" s="26">
        <v>1212</v>
      </c>
      <c r="D16" s="15" t="s">
        <v>535</v>
      </c>
      <c r="E16" s="26">
        <v>0.25</v>
      </c>
      <c r="F16" s="27" t="s">
        <v>531</v>
      </c>
    </row>
    <row r="17" spans="1:6" s="16" customFormat="1" ht="31.5" x14ac:dyDescent="0.2">
      <c r="A17" s="15" t="s">
        <v>38</v>
      </c>
      <c r="B17" s="15" t="s">
        <v>27</v>
      </c>
      <c r="C17" s="26">
        <v>1212</v>
      </c>
      <c r="D17" s="15" t="s">
        <v>535</v>
      </c>
      <c r="E17" s="26">
        <v>0.5</v>
      </c>
      <c r="F17" s="27" t="s">
        <v>531</v>
      </c>
    </row>
    <row r="18" spans="1:6" s="16" customFormat="1" ht="31.5" x14ac:dyDescent="0.2">
      <c r="A18" s="15" t="s">
        <v>38</v>
      </c>
      <c r="B18" s="15" t="s">
        <v>27</v>
      </c>
      <c r="C18" s="26">
        <v>1212</v>
      </c>
      <c r="D18" s="15" t="s">
        <v>535</v>
      </c>
      <c r="E18" s="26">
        <v>0.75</v>
      </c>
      <c r="F18" s="27" t="s">
        <v>531</v>
      </c>
    </row>
    <row r="19" spans="1:6" s="16" customFormat="1" ht="31.5" x14ac:dyDescent="0.2">
      <c r="A19" s="15" t="s">
        <v>38</v>
      </c>
      <c r="B19" s="15" t="s">
        <v>27</v>
      </c>
      <c r="C19" s="26">
        <v>1212</v>
      </c>
      <c r="D19" s="15" t="s">
        <v>535</v>
      </c>
      <c r="E19" s="26">
        <v>1</v>
      </c>
      <c r="F19" s="27" t="s">
        <v>531</v>
      </c>
    </row>
    <row r="20" spans="1:6" s="16" customFormat="1" ht="31.5" x14ac:dyDescent="0.2">
      <c r="A20" s="15" t="s">
        <v>38</v>
      </c>
      <c r="B20" s="15" t="s">
        <v>27</v>
      </c>
      <c r="C20" s="26">
        <v>1212</v>
      </c>
      <c r="D20" s="15" t="s">
        <v>535</v>
      </c>
      <c r="E20" s="26">
        <v>1.25</v>
      </c>
      <c r="F20" s="27" t="s">
        <v>531</v>
      </c>
    </row>
    <row r="21" spans="1:6" s="16" customFormat="1" ht="31.5" x14ac:dyDescent="0.2">
      <c r="A21" s="15" t="s">
        <v>38</v>
      </c>
      <c r="B21" s="15" t="s">
        <v>27</v>
      </c>
      <c r="C21" s="26">
        <v>1212</v>
      </c>
      <c r="D21" s="15" t="s">
        <v>533</v>
      </c>
      <c r="E21" s="26">
        <v>3</v>
      </c>
      <c r="F21" s="27" t="s">
        <v>531</v>
      </c>
    </row>
    <row r="22" spans="1:6" s="16" customFormat="1" ht="31.5" x14ac:dyDescent="0.2">
      <c r="A22" s="15" t="s">
        <v>38</v>
      </c>
      <c r="B22" s="15" t="s">
        <v>27</v>
      </c>
      <c r="C22" s="26">
        <v>1212</v>
      </c>
      <c r="D22" s="15" t="s">
        <v>534</v>
      </c>
      <c r="E22" s="26">
        <v>5.95</v>
      </c>
      <c r="F22" s="27" t="s">
        <v>531</v>
      </c>
    </row>
    <row r="23" spans="1:6" s="16" customFormat="1" ht="31.5" x14ac:dyDescent="0.2">
      <c r="A23" s="15" t="s">
        <v>38</v>
      </c>
      <c r="B23" s="15" t="s">
        <v>27</v>
      </c>
      <c r="C23" s="26">
        <v>1212</v>
      </c>
      <c r="D23" s="15" t="s">
        <v>535</v>
      </c>
      <c r="E23" s="26">
        <v>6.2</v>
      </c>
      <c r="F23" s="27" t="s">
        <v>531</v>
      </c>
    </row>
    <row r="24" spans="1:6" s="16" customFormat="1" ht="31.5" x14ac:dyDescent="0.2">
      <c r="A24" s="15" t="s">
        <v>38</v>
      </c>
      <c r="B24" s="15" t="s">
        <v>27</v>
      </c>
      <c r="C24" s="26">
        <v>1212</v>
      </c>
      <c r="D24" s="15" t="s">
        <v>535</v>
      </c>
      <c r="E24" s="26">
        <v>6.3</v>
      </c>
      <c r="F24" s="27" t="s">
        <v>531</v>
      </c>
    </row>
    <row r="25" spans="1:6" s="16" customFormat="1" ht="31.5" x14ac:dyDescent="0.2">
      <c r="A25" s="15" t="s">
        <v>38</v>
      </c>
      <c r="B25" s="15" t="s">
        <v>27</v>
      </c>
      <c r="C25" s="26">
        <v>1212</v>
      </c>
      <c r="D25" s="15" t="s">
        <v>535</v>
      </c>
      <c r="E25" s="26">
        <v>6.9</v>
      </c>
      <c r="F25" s="27" t="s">
        <v>531</v>
      </c>
    </row>
    <row r="26" spans="1:6" s="16" customFormat="1" ht="31.5" x14ac:dyDescent="0.2">
      <c r="A26" s="15" t="s">
        <v>38</v>
      </c>
      <c r="B26" s="15" t="s">
        <v>27</v>
      </c>
      <c r="C26" s="26">
        <v>1212</v>
      </c>
      <c r="D26" s="15" t="s">
        <v>535</v>
      </c>
      <c r="E26" s="26">
        <v>7</v>
      </c>
      <c r="F26" s="27" t="s">
        <v>531</v>
      </c>
    </row>
    <row r="27" spans="1:6" s="16" customFormat="1" ht="31.5" x14ac:dyDescent="0.2">
      <c r="A27" s="15" t="s">
        <v>38</v>
      </c>
      <c r="B27" s="15" t="s">
        <v>27</v>
      </c>
      <c r="C27" s="26">
        <v>1212</v>
      </c>
      <c r="D27" s="15" t="s">
        <v>535</v>
      </c>
      <c r="E27" s="26">
        <v>7.2</v>
      </c>
      <c r="F27" s="27" t="s">
        <v>531</v>
      </c>
    </row>
    <row r="28" spans="1:6" s="16" customFormat="1" ht="31.5" x14ac:dyDescent="0.2">
      <c r="A28" s="15" t="s">
        <v>38</v>
      </c>
      <c r="B28" s="15" t="s">
        <v>27</v>
      </c>
      <c r="C28" s="26">
        <v>1212</v>
      </c>
      <c r="D28" s="15" t="s">
        <v>535</v>
      </c>
      <c r="E28" s="26">
        <v>8.4499999999999993</v>
      </c>
      <c r="F28" s="27" t="s">
        <v>531</v>
      </c>
    </row>
    <row r="29" spans="1:6" s="16" customFormat="1" ht="47.25" x14ac:dyDescent="0.2">
      <c r="A29" s="15" t="s">
        <v>41</v>
      </c>
      <c r="B29" s="15" t="s">
        <v>42</v>
      </c>
      <c r="C29" s="26">
        <v>916</v>
      </c>
      <c r="D29" s="15" t="s">
        <v>532</v>
      </c>
      <c r="E29" s="26">
        <v>5.95</v>
      </c>
      <c r="F29" s="27" t="s">
        <v>531</v>
      </c>
    </row>
    <row r="30" spans="1:6" s="16" customFormat="1" ht="47.25" x14ac:dyDescent="0.2">
      <c r="A30" s="15" t="s">
        <v>41</v>
      </c>
      <c r="B30" s="15" t="s">
        <v>42</v>
      </c>
      <c r="C30" s="26">
        <v>916</v>
      </c>
      <c r="D30" s="15" t="s">
        <v>534</v>
      </c>
      <c r="E30" s="26">
        <v>5.95</v>
      </c>
      <c r="F30" s="27" t="s">
        <v>531</v>
      </c>
    </row>
    <row r="31" spans="1:6" s="16" customFormat="1" ht="31.5" x14ac:dyDescent="0.2">
      <c r="A31" s="15" t="s">
        <v>44</v>
      </c>
      <c r="B31" s="15" t="s">
        <v>27</v>
      </c>
      <c r="C31" s="26">
        <v>756</v>
      </c>
      <c r="D31" s="15" t="s">
        <v>532</v>
      </c>
      <c r="E31" s="26">
        <v>5.95</v>
      </c>
      <c r="F31" s="27" t="s">
        <v>531</v>
      </c>
    </row>
    <row r="32" spans="1:6" s="16" customFormat="1" ht="31.5" x14ac:dyDescent="0.2">
      <c r="A32" s="15" t="s">
        <v>44</v>
      </c>
      <c r="B32" s="15" t="s">
        <v>27</v>
      </c>
      <c r="C32" s="26">
        <v>756</v>
      </c>
      <c r="D32" s="15" t="s">
        <v>535</v>
      </c>
      <c r="E32" s="26">
        <v>2.25</v>
      </c>
      <c r="F32" s="27" t="s">
        <v>531</v>
      </c>
    </row>
    <row r="33" spans="1:6" s="16" customFormat="1" ht="31.5" x14ac:dyDescent="0.2">
      <c r="A33" s="15" t="s">
        <v>44</v>
      </c>
      <c r="B33" s="15" t="s">
        <v>27</v>
      </c>
      <c r="C33" s="26">
        <v>756</v>
      </c>
      <c r="D33" s="15" t="s">
        <v>535</v>
      </c>
      <c r="E33" s="26">
        <v>2.5</v>
      </c>
      <c r="F33" s="27" t="s">
        <v>531</v>
      </c>
    </row>
    <row r="34" spans="1:6" s="16" customFormat="1" ht="31.5" x14ac:dyDescent="0.2">
      <c r="A34" s="15" t="s">
        <v>44</v>
      </c>
      <c r="B34" s="15" t="s">
        <v>27</v>
      </c>
      <c r="C34" s="26">
        <v>756</v>
      </c>
      <c r="D34" s="15" t="s">
        <v>533</v>
      </c>
      <c r="E34" s="26">
        <v>3</v>
      </c>
      <c r="F34" s="27" t="s">
        <v>531</v>
      </c>
    </row>
    <row r="35" spans="1:6" s="16" customFormat="1" ht="31.5" x14ac:dyDescent="0.2">
      <c r="A35" s="15" t="s">
        <v>44</v>
      </c>
      <c r="B35" s="15" t="s">
        <v>27</v>
      </c>
      <c r="C35" s="26">
        <v>756</v>
      </c>
      <c r="D35" s="15" t="s">
        <v>534</v>
      </c>
      <c r="E35" s="26">
        <v>5.95</v>
      </c>
      <c r="F35" s="27" t="s">
        <v>531</v>
      </c>
    </row>
    <row r="36" spans="1:6" s="16" customFormat="1" ht="31.5" x14ac:dyDescent="0.2">
      <c r="A36" s="15" t="s">
        <v>44</v>
      </c>
      <c r="B36" s="15" t="s">
        <v>27</v>
      </c>
      <c r="C36" s="26">
        <v>756</v>
      </c>
      <c r="D36" s="15" t="s">
        <v>535</v>
      </c>
      <c r="E36" s="26">
        <v>6.7</v>
      </c>
      <c r="F36" s="27" t="s">
        <v>531</v>
      </c>
    </row>
    <row r="37" spans="1:6" s="16" customFormat="1" ht="31.5" x14ac:dyDescent="0.2">
      <c r="A37" s="15" t="s">
        <v>44</v>
      </c>
      <c r="B37" s="15" t="s">
        <v>27</v>
      </c>
      <c r="C37" s="26">
        <v>756</v>
      </c>
      <c r="D37" s="15" t="s">
        <v>535</v>
      </c>
      <c r="E37" s="26">
        <v>6.95</v>
      </c>
      <c r="F37" s="27" t="s">
        <v>531</v>
      </c>
    </row>
    <row r="38" spans="1:6" s="16" customFormat="1" ht="31.5" x14ac:dyDescent="0.2">
      <c r="A38" s="15" t="s">
        <v>44</v>
      </c>
      <c r="B38" s="15" t="s">
        <v>27</v>
      </c>
      <c r="C38" s="26">
        <v>756</v>
      </c>
      <c r="D38" s="15" t="s">
        <v>535</v>
      </c>
      <c r="E38" s="26">
        <v>7.2</v>
      </c>
      <c r="F38" s="27" t="s">
        <v>531</v>
      </c>
    </row>
    <row r="39" spans="1:6" s="16" customFormat="1" ht="31.5" x14ac:dyDescent="0.2">
      <c r="A39" s="15" t="s">
        <v>44</v>
      </c>
      <c r="B39" s="15" t="s">
        <v>27</v>
      </c>
      <c r="C39" s="26">
        <v>756</v>
      </c>
      <c r="D39" s="15" t="s">
        <v>535</v>
      </c>
      <c r="E39" s="26">
        <v>7.45</v>
      </c>
      <c r="F39" s="27" t="s">
        <v>531</v>
      </c>
    </row>
    <row r="40" spans="1:6" s="16" customFormat="1" ht="31.5" x14ac:dyDescent="0.2">
      <c r="A40" s="15" t="s">
        <v>44</v>
      </c>
      <c r="B40" s="15" t="s">
        <v>27</v>
      </c>
      <c r="C40" s="26">
        <v>756</v>
      </c>
      <c r="D40" s="15" t="s">
        <v>535</v>
      </c>
      <c r="E40" s="26">
        <v>7.9</v>
      </c>
      <c r="F40" s="27" t="s">
        <v>531</v>
      </c>
    </row>
    <row r="41" spans="1:6" s="16" customFormat="1" ht="31.5" x14ac:dyDescent="0.2">
      <c r="A41" s="15" t="s">
        <v>44</v>
      </c>
      <c r="B41" s="15" t="s">
        <v>27</v>
      </c>
      <c r="C41" s="26">
        <v>756</v>
      </c>
      <c r="D41" s="15" t="s">
        <v>535</v>
      </c>
      <c r="E41" s="26">
        <v>8.4499999999999993</v>
      </c>
      <c r="F41" s="27" t="s">
        <v>531</v>
      </c>
    </row>
    <row r="42" spans="1:6" s="16" customFormat="1" ht="31.5" x14ac:dyDescent="0.2">
      <c r="A42" s="15" t="s">
        <v>44</v>
      </c>
      <c r="B42" s="15" t="s">
        <v>27</v>
      </c>
      <c r="C42" s="26">
        <v>756</v>
      </c>
      <c r="D42" s="15" t="s">
        <v>535</v>
      </c>
      <c r="E42" s="26">
        <v>9.9499999999999993</v>
      </c>
      <c r="F42" s="27" t="s">
        <v>531</v>
      </c>
    </row>
    <row r="43" spans="1:6" s="16" customFormat="1" ht="15.75" x14ac:dyDescent="0.2">
      <c r="A43" s="15" t="s">
        <v>46</v>
      </c>
      <c r="B43" s="15" t="s">
        <v>27</v>
      </c>
      <c r="C43" s="26">
        <v>700</v>
      </c>
      <c r="D43" s="15" t="s">
        <v>530</v>
      </c>
      <c r="E43" s="26">
        <v>3</v>
      </c>
      <c r="F43" s="27" t="s">
        <v>531</v>
      </c>
    </row>
    <row r="44" spans="1:6" s="16" customFormat="1" ht="15.75" x14ac:dyDescent="0.2">
      <c r="A44" s="15" t="s">
        <v>46</v>
      </c>
      <c r="B44" s="15" t="s">
        <v>27</v>
      </c>
      <c r="C44" s="26">
        <v>700</v>
      </c>
      <c r="D44" s="15" t="s">
        <v>532</v>
      </c>
      <c r="E44" s="26">
        <v>5.95</v>
      </c>
      <c r="F44" s="27" t="s">
        <v>531</v>
      </c>
    </row>
    <row r="45" spans="1:6" s="16" customFormat="1" ht="15.75" x14ac:dyDescent="0.2">
      <c r="A45" s="15" t="s">
        <v>46</v>
      </c>
      <c r="B45" s="15" t="s">
        <v>27</v>
      </c>
      <c r="C45" s="26">
        <v>700</v>
      </c>
      <c r="D45" s="15" t="s">
        <v>535</v>
      </c>
      <c r="E45" s="26">
        <v>0.25</v>
      </c>
      <c r="F45" s="27" t="s">
        <v>531</v>
      </c>
    </row>
    <row r="46" spans="1:6" s="16" customFormat="1" ht="15.75" x14ac:dyDescent="0.2">
      <c r="A46" s="15" t="s">
        <v>46</v>
      </c>
      <c r="B46" s="15" t="s">
        <v>27</v>
      </c>
      <c r="C46" s="26">
        <v>700</v>
      </c>
      <c r="D46" s="15" t="s">
        <v>535</v>
      </c>
      <c r="E46" s="26">
        <v>0.45</v>
      </c>
      <c r="F46" s="27" t="s">
        <v>531</v>
      </c>
    </row>
    <row r="47" spans="1:6" s="16" customFormat="1" ht="15.75" x14ac:dyDescent="0.2">
      <c r="A47" s="15" t="s">
        <v>46</v>
      </c>
      <c r="B47" s="15" t="s">
        <v>27</v>
      </c>
      <c r="C47" s="26">
        <v>700</v>
      </c>
      <c r="D47" s="15" t="s">
        <v>535</v>
      </c>
      <c r="E47" s="26">
        <v>0.5</v>
      </c>
      <c r="F47" s="27" t="s">
        <v>531</v>
      </c>
    </row>
    <row r="48" spans="1:6" s="16" customFormat="1" ht="15.75" x14ac:dyDescent="0.2">
      <c r="A48" s="15" t="s">
        <v>46</v>
      </c>
      <c r="B48" s="15" t="s">
        <v>27</v>
      </c>
      <c r="C48" s="26">
        <v>700</v>
      </c>
      <c r="D48" s="15" t="s">
        <v>535</v>
      </c>
      <c r="E48" s="26">
        <v>0.75</v>
      </c>
      <c r="F48" s="27" t="s">
        <v>531</v>
      </c>
    </row>
    <row r="49" spans="1:6" s="16" customFormat="1" ht="15.75" x14ac:dyDescent="0.2">
      <c r="A49" s="15" t="s">
        <v>46</v>
      </c>
      <c r="B49" s="15" t="s">
        <v>27</v>
      </c>
      <c r="C49" s="26">
        <v>700</v>
      </c>
      <c r="D49" s="15" t="s">
        <v>535</v>
      </c>
      <c r="E49" s="26">
        <v>2</v>
      </c>
      <c r="F49" s="27" t="s">
        <v>531</v>
      </c>
    </row>
    <row r="50" spans="1:6" s="16" customFormat="1" ht="15.75" x14ac:dyDescent="0.2">
      <c r="A50" s="15" t="s">
        <v>46</v>
      </c>
      <c r="B50" s="15" t="s">
        <v>27</v>
      </c>
      <c r="C50" s="26">
        <v>700</v>
      </c>
      <c r="D50" s="15" t="s">
        <v>533</v>
      </c>
      <c r="E50" s="26">
        <v>3</v>
      </c>
      <c r="F50" s="27" t="s">
        <v>531</v>
      </c>
    </row>
    <row r="51" spans="1:6" s="16" customFormat="1" ht="15.75" x14ac:dyDescent="0.2">
      <c r="A51" s="15" t="s">
        <v>46</v>
      </c>
      <c r="B51" s="15" t="s">
        <v>27</v>
      </c>
      <c r="C51" s="26">
        <v>700</v>
      </c>
      <c r="D51" s="15" t="s">
        <v>534</v>
      </c>
      <c r="E51" s="26">
        <v>5.95</v>
      </c>
      <c r="F51" s="27" t="s">
        <v>531</v>
      </c>
    </row>
    <row r="52" spans="1:6" s="16" customFormat="1" ht="15.75" x14ac:dyDescent="0.2">
      <c r="A52" s="15" t="s">
        <v>46</v>
      </c>
      <c r="B52" s="15" t="s">
        <v>27</v>
      </c>
      <c r="C52" s="26">
        <v>700</v>
      </c>
      <c r="D52" s="15" t="s">
        <v>535</v>
      </c>
      <c r="E52" s="26">
        <v>6.4</v>
      </c>
      <c r="F52" s="27" t="s">
        <v>531</v>
      </c>
    </row>
    <row r="53" spans="1:6" s="16" customFormat="1" ht="15.75" x14ac:dyDescent="0.2">
      <c r="A53" s="15" t="s">
        <v>46</v>
      </c>
      <c r="B53" s="15" t="s">
        <v>27</v>
      </c>
      <c r="C53" s="26">
        <v>700</v>
      </c>
      <c r="D53" s="15" t="s">
        <v>535</v>
      </c>
      <c r="E53" s="26">
        <v>6.7</v>
      </c>
      <c r="F53" s="27" t="s">
        <v>531</v>
      </c>
    </row>
    <row r="54" spans="1:6" s="16" customFormat="1" ht="15.75" x14ac:dyDescent="0.2">
      <c r="A54" s="15" t="s">
        <v>46</v>
      </c>
      <c r="B54" s="15" t="s">
        <v>27</v>
      </c>
      <c r="C54" s="26">
        <v>700</v>
      </c>
      <c r="D54" s="15" t="s">
        <v>535</v>
      </c>
      <c r="E54" s="26">
        <v>6.95</v>
      </c>
      <c r="F54" s="27" t="s">
        <v>531</v>
      </c>
    </row>
    <row r="55" spans="1:6" s="16" customFormat="1" ht="15.75" x14ac:dyDescent="0.2">
      <c r="A55" s="15" t="s">
        <v>46</v>
      </c>
      <c r="B55" s="15" t="s">
        <v>27</v>
      </c>
      <c r="C55" s="26">
        <v>700</v>
      </c>
      <c r="D55" s="15" t="s">
        <v>535</v>
      </c>
      <c r="E55" s="26">
        <v>7.2</v>
      </c>
      <c r="F55" s="27" t="s">
        <v>531</v>
      </c>
    </row>
    <row r="56" spans="1:6" s="16" customFormat="1" ht="15.75" x14ac:dyDescent="0.2">
      <c r="A56" s="15" t="s">
        <v>46</v>
      </c>
      <c r="B56" s="15" t="s">
        <v>27</v>
      </c>
      <c r="C56" s="26">
        <v>700</v>
      </c>
      <c r="D56" s="15" t="s">
        <v>535</v>
      </c>
      <c r="E56" s="26">
        <v>8.4499999999999993</v>
      </c>
      <c r="F56" s="27" t="s">
        <v>531</v>
      </c>
    </row>
    <row r="57" spans="1:6" s="16" customFormat="1" ht="15.75" x14ac:dyDescent="0.2">
      <c r="A57" s="15" t="s">
        <v>51</v>
      </c>
      <c r="B57" s="15" t="s">
        <v>27</v>
      </c>
      <c r="C57" s="26">
        <v>651</v>
      </c>
      <c r="D57" s="15" t="s">
        <v>532</v>
      </c>
      <c r="E57" s="26">
        <v>5.95</v>
      </c>
      <c r="F57" s="27" t="s">
        <v>531</v>
      </c>
    </row>
    <row r="58" spans="1:6" s="16" customFormat="1" ht="15.75" x14ac:dyDescent="0.2">
      <c r="A58" s="15" t="s">
        <v>51</v>
      </c>
      <c r="B58" s="15" t="s">
        <v>27</v>
      </c>
      <c r="C58" s="26">
        <v>651</v>
      </c>
      <c r="D58" s="15" t="s">
        <v>535</v>
      </c>
      <c r="E58" s="26">
        <v>0.75</v>
      </c>
      <c r="F58" s="27" t="s">
        <v>531</v>
      </c>
    </row>
    <row r="59" spans="1:6" s="16" customFormat="1" ht="15.75" x14ac:dyDescent="0.2">
      <c r="A59" s="15" t="s">
        <v>51</v>
      </c>
      <c r="B59" s="15" t="s">
        <v>27</v>
      </c>
      <c r="C59" s="26">
        <v>651</v>
      </c>
      <c r="D59" s="15" t="s">
        <v>535</v>
      </c>
      <c r="E59" s="26">
        <v>1</v>
      </c>
      <c r="F59" s="27" t="s">
        <v>531</v>
      </c>
    </row>
    <row r="60" spans="1:6" s="16" customFormat="1" ht="15.75" x14ac:dyDescent="0.2">
      <c r="A60" s="15" t="s">
        <v>51</v>
      </c>
      <c r="B60" s="15" t="s">
        <v>27</v>
      </c>
      <c r="C60" s="26">
        <v>651</v>
      </c>
      <c r="D60" s="15" t="s">
        <v>535</v>
      </c>
      <c r="E60" s="26">
        <v>1.25</v>
      </c>
      <c r="F60" s="27" t="s">
        <v>531</v>
      </c>
    </row>
    <row r="61" spans="1:6" s="16" customFormat="1" ht="15.75" x14ac:dyDescent="0.2">
      <c r="A61" s="15" t="s">
        <v>51</v>
      </c>
      <c r="B61" s="15" t="s">
        <v>27</v>
      </c>
      <c r="C61" s="26">
        <v>651</v>
      </c>
      <c r="D61" s="15" t="s">
        <v>535</v>
      </c>
      <c r="E61" s="26">
        <v>2.5</v>
      </c>
      <c r="F61" s="27" t="s">
        <v>531</v>
      </c>
    </row>
    <row r="62" spans="1:6" s="16" customFormat="1" ht="15.75" x14ac:dyDescent="0.2">
      <c r="A62" s="15" t="s">
        <v>51</v>
      </c>
      <c r="B62" s="15" t="s">
        <v>27</v>
      </c>
      <c r="C62" s="26">
        <v>651</v>
      </c>
      <c r="D62" s="15" t="s">
        <v>534</v>
      </c>
      <c r="E62" s="26">
        <v>5.95</v>
      </c>
      <c r="F62" s="27" t="s">
        <v>531</v>
      </c>
    </row>
    <row r="63" spans="1:6" s="16" customFormat="1" ht="15.75" x14ac:dyDescent="0.2">
      <c r="A63" s="15" t="s">
        <v>51</v>
      </c>
      <c r="B63" s="15" t="s">
        <v>27</v>
      </c>
      <c r="C63" s="26">
        <v>651</v>
      </c>
      <c r="D63" s="15" t="s">
        <v>535</v>
      </c>
      <c r="E63" s="26">
        <v>6.7</v>
      </c>
      <c r="F63" s="27" t="s">
        <v>531</v>
      </c>
    </row>
    <row r="64" spans="1:6" s="16" customFormat="1" ht="15.75" x14ac:dyDescent="0.2">
      <c r="A64" s="15" t="s">
        <v>51</v>
      </c>
      <c r="B64" s="15" t="s">
        <v>27</v>
      </c>
      <c r="C64" s="26">
        <v>651</v>
      </c>
      <c r="D64" s="15" t="s">
        <v>535</v>
      </c>
      <c r="E64" s="26">
        <v>7.2</v>
      </c>
      <c r="F64" s="27" t="s">
        <v>531</v>
      </c>
    </row>
    <row r="65" spans="1:6" s="16" customFormat="1" ht="15.75" x14ac:dyDescent="0.2">
      <c r="A65" s="15" t="s">
        <v>51</v>
      </c>
      <c r="B65" s="15" t="s">
        <v>27</v>
      </c>
      <c r="C65" s="26">
        <v>651</v>
      </c>
      <c r="D65" s="15" t="s">
        <v>535</v>
      </c>
      <c r="E65" s="26">
        <v>7.45</v>
      </c>
      <c r="F65" s="27" t="s">
        <v>531</v>
      </c>
    </row>
    <row r="66" spans="1:6" s="16" customFormat="1" ht="15.75" x14ac:dyDescent="0.2">
      <c r="A66" s="15" t="s">
        <v>51</v>
      </c>
      <c r="B66" s="15" t="s">
        <v>27</v>
      </c>
      <c r="C66" s="26">
        <v>651</v>
      </c>
      <c r="D66" s="15" t="s">
        <v>535</v>
      </c>
      <c r="E66" s="26">
        <v>8.4499999999999993</v>
      </c>
      <c r="F66" s="27" t="s">
        <v>531</v>
      </c>
    </row>
    <row r="67" spans="1:6" s="16" customFormat="1" ht="47.25" x14ac:dyDescent="0.2">
      <c r="A67" s="15" t="s">
        <v>53</v>
      </c>
      <c r="B67" s="15" t="s">
        <v>42</v>
      </c>
      <c r="C67" s="26">
        <v>650</v>
      </c>
      <c r="D67" s="15" t="s">
        <v>532</v>
      </c>
      <c r="E67" s="26">
        <v>5.95</v>
      </c>
      <c r="F67" s="27" t="s">
        <v>531</v>
      </c>
    </row>
    <row r="68" spans="1:6" s="16" customFormat="1" ht="47.25" x14ac:dyDescent="0.2">
      <c r="A68" s="15" t="s">
        <v>53</v>
      </c>
      <c r="B68" s="15" t="s">
        <v>42</v>
      </c>
      <c r="C68" s="26">
        <v>650</v>
      </c>
      <c r="D68" s="15" t="s">
        <v>534</v>
      </c>
      <c r="E68" s="26">
        <v>5.95</v>
      </c>
      <c r="F68" s="27" t="s">
        <v>531</v>
      </c>
    </row>
    <row r="69" spans="1:6" s="16" customFormat="1" ht="31.5" x14ac:dyDescent="0.2">
      <c r="A69" s="15" t="s">
        <v>54</v>
      </c>
      <c r="B69" s="15" t="s">
        <v>27</v>
      </c>
      <c r="C69" s="26">
        <v>452</v>
      </c>
      <c r="D69" s="15" t="s">
        <v>532</v>
      </c>
      <c r="E69" s="26">
        <v>5.95</v>
      </c>
      <c r="F69" s="27" t="s">
        <v>531</v>
      </c>
    </row>
    <row r="70" spans="1:6" s="16" customFormat="1" ht="31.5" x14ac:dyDescent="0.2">
      <c r="A70" s="15" t="s">
        <v>54</v>
      </c>
      <c r="B70" s="15" t="s">
        <v>27</v>
      </c>
      <c r="C70" s="26">
        <v>452</v>
      </c>
      <c r="D70" s="15" t="s">
        <v>535</v>
      </c>
      <c r="E70" s="26">
        <v>0.75</v>
      </c>
      <c r="F70" s="27" t="s">
        <v>531</v>
      </c>
    </row>
    <row r="71" spans="1:6" s="16" customFormat="1" ht="31.5" x14ac:dyDescent="0.2">
      <c r="A71" s="15" t="s">
        <v>54</v>
      </c>
      <c r="B71" s="15" t="s">
        <v>27</v>
      </c>
      <c r="C71" s="26">
        <v>452</v>
      </c>
      <c r="D71" s="15" t="s">
        <v>535</v>
      </c>
      <c r="E71" s="26">
        <v>1</v>
      </c>
      <c r="F71" s="27" t="s">
        <v>531</v>
      </c>
    </row>
    <row r="72" spans="1:6" s="16" customFormat="1" ht="31.5" x14ac:dyDescent="0.2">
      <c r="A72" s="15" t="s">
        <v>54</v>
      </c>
      <c r="B72" s="15" t="s">
        <v>27</v>
      </c>
      <c r="C72" s="26">
        <v>452</v>
      </c>
      <c r="D72" s="15" t="s">
        <v>535</v>
      </c>
      <c r="E72" s="26">
        <v>1.25</v>
      </c>
      <c r="F72" s="27" t="s">
        <v>531</v>
      </c>
    </row>
    <row r="73" spans="1:6" s="16" customFormat="1" ht="31.5" x14ac:dyDescent="0.2">
      <c r="A73" s="15" t="s">
        <v>54</v>
      </c>
      <c r="B73" s="15" t="s">
        <v>27</v>
      </c>
      <c r="C73" s="26">
        <v>452</v>
      </c>
      <c r="D73" s="15" t="s">
        <v>533</v>
      </c>
      <c r="E73" s="26">
        <v>3</v>
      </c>
      <c r="F73" s="27" t="s">
        <v>531</v>
      </c>
    </row>
    <row r="74" spans="1:6" s="16" customFormat="1" ht="31.5" x14ac:dyDescent="0.2">
      <c r="A74" s="15" t="s">
        <v>54</v>
      </c>
      <c r="B74" s="15" t="s">
        <v>27</v>
      </c>
      <c r="C74" s="26">
        <v>452</v>
      </c>
      <c r="D74" s="15" t="s">
        <v>534</v>
      </c>
      <c r="E74" s="26">
        <v>5.95</v>
      </c>
      <c r="F74" s="27" t="s">
        <v>531</v>
      </c>
    </row>
    <row r="75" spans="1:6" s="16" customFormat="1" ht="31.5" x14ac:dyDescent="0.2">
      <c r="A75" s="15" t="s">
        <v>54</v>
      </c>
      <c r="B75" s="15" t="s">
        <v>27</v>
      </c>
      <c r="C75" s="26">
        <v>452</v>
      </c>
      <c r="D75" s="15" t="s">
        <v>535</v>
      </c>
      <c r="E75" s="26">
        <v>6.2</v>
      </c>
      <c r="F75" s="27" t="s">
        <v>531</v>
      </c>
    </row>
    <row r="76" spans="1:6" s="16" customFormat="1" ht="31.5" x14ac:dyDescent="0.2">
      <c r="A76" s="15" t="s">
        <v>54</v>
      </c>
      <c r="B76" s="15" t="s">
        <v>27</v>
      </c>
      <c r="C76" s="26">
        <v>452</v>
      </c>
      <c r="D76" s="15" t="s">
        <v>535</v>
      </c>
      <c r="E76" s="26">
        <v>6.45</v>
      </c>
      <c r="F76" s="27" t="s">
        <v>531</v>
      </c>
    </row>
    <row r="77" spans="1:6" s="16" customFormat="1" ht="31.5" x14ac:dyDescent="0.2">
      <c r="A77" s="15" t="s">
        <v>54</v>
      </c>
      <c r="B77" s="15" t="s">
        <v>27</v>
      </c>
      <c r="C77" s="26">
        <v>452</v>
      </c>
      <c r="D77" s="15" t="s">
        <v>535</v>
      </c>
      <c r="E77" s="26">
        <v>6.7</v>
      </c>
      <c r="F77" s="27" t="s">
        <v>531</v>
      </c>
    </row>
    <row r="78" spans="1:6" s="16" customFormat="1" ht="31.5" x14ac:dyDescent="0.2">
      <c r="A78" s="15" t="s">
        <v>54</v>
      </c>
      <c r="B78" s="15" t="s">
        <v>27</v>
      </c>
      <c r="C78" s="26">
        <v>452</v>
      </c>
      <c r="D78" s="15" t="s">
        <v>535</v>
      </c>
      <c r="E78" s="26">
        <v>6.95</v>
      </c>
      <c r="F78" s="27" t="s">
        <v>531</v>
      </c>
    </row>
    <row r="79" spans="1:6" s="16" customFormat="1" ht="31.5" x14ac:dyDescent="0.2">
      <c r="A79" s="15" t="s">
        <v>54</v>
      </c>
      <c r="B79" s="15" t="s">
        <v>27</v>
      </c>
      <c r="C79" s="26">
        <v>452</v>
      </c>
      <c r="D79" s="15" t="s">
        <v>535</v>
      </c>
      <c r="E79" s="26">
        <v>7.2</v>
      </c>
      <c r="F79" s="27" t="s">
        <v>531</v>
      </c>
    </row>
    <row r="80" spans="1:6" s="16" customFormat="1" ht="31.5" x14ac:dyDescent="0.2">
      <c r="A80" s="15" t="s">
        <v>54</v>
      </c>
      <c r="B80" s="15" t="s">
        <v>27</v>
      </c>
      <c r="C80" s="26">
        <v>452</v>
      </c>
      <c r="D80" s="15" t="s">
        <v>535</v>
      </c>
      <c r="E80" s="26">
        <v>7.45</v>
      </c>
      <c r="F80" s="27" t="s">
        <v>531</v>
      </c>
    </row>
    <row r="81" spans="1:6" s="16" customFormat="1" ht="31.5" x14ac:dyDescent="0.2">
      <c r="A81" s="15" t="s">
        <v>54</v>
      </c>
      <c r="B81" s="15" t="s">
        <v>27</v>
      </c>
      <c r="C81" s="26">
        <v>452</v>
      </c>
      <c r="D81" s="15" t="s">
        <v>535</v>
      </c>
      <c r="E81" s="26">
        <v>7.7</v>
      </c>
      <c r="F81" s="27" t="s">
        <v>531</v>
      </c>
    </row>
    <row r="82" spans="1:6" s="16" customFormat="1" ht="31.5" x14ac:dyDescent="0.2">
      <c r="A82" s="15" t="s">
        <v>54</v>
      </c>
      <c r="B82" s="15" t="s">
        <v>27</v>
      </c>
      <c r="C82" s="26">
        <v>452</v>
      </c>
      <c r="D82" s="15" t="s">
        <v>535</v>
      </c>
      <c r="E82" s="26">
        <v>8.4499999999999993</v>
      </c>
      <c r="F82" s="27" t="s">
        <v>531</v>
      </c>
    </row>
    <row r="83" spans="1:6" s="16" customFormat="1" ht="31.5" x14ac:dyDescent="0.2">
      <c r="A83" s="15" t="s">
        <v>57</v>
      </c>
      <c r="B83" s="15" t="s">
        <v>42</v>
      </c>
      <c r="C83" s="26">
        <v>375</v>
      </c>
      <c r="D83" s="15" t="s">
        <v>532</v>
      </c>
      <c r="E83" s="26">
        <v>5.95</v>
      </c>
      <c r="F83" s="27" t="s">
        <v>531</v>
      </c>
    </row>
    <row r="84" spans="1:6" s="16" customFormat="1" ht="31.5" x14ac:dyDescent="0.2">
      <c r="A84" s="15" t="s">
        <v>57</v>
      </c>
      <c r="B84" s="15" t="s">
        <v>42</v>
      </c>
      <c r="C84" s="26">
        <v>375</v>
      </c>
      <c r="D84" s="15" t="s">
        <v>533</v>
      </c>
      <c r="E84" s="26">
        <v>3</v>
      </c>
      <c r="F84" s="27" t="s">
        <v>531</v>
      </c>
    </row>
    <row r="85" spans="1:6" s="16" customFormat="1" ht="31.5" x14ac:dyDescent="0.2">
      <c r="A85" s="15" t="s">
        <v>57</v>
      </c>
      <c r="B85" s="15" t="s">
        <v>42</v>
      </c>
      <c r="C85" s="26">
        <v>375</v>
      </c>
      <c r="D85" s="15" t="s">
        <v>534</v>
      </c>
      <c r="E85" s="26">
        <v>5.95</v>
      </c>
      <c r="F85" s="27" t="s">
        <v>531</v>
      </c>
    </row>
    <row r="86" spans="1:6" s="16" customFormat="1" ht="31.5" x14ac:dyDescent="0.2">
      <c r="A86" s="15" t="s">
        <v>57</v>
      </c>
      <c r="B86" s="15" t="s">
        <v>42</v>
      </c>
      <c r="C86" s="26">
        <v>375</v>
      </c>
      <c r="D86" s="15" t="s">
        <v>535</v>
      </c>
      <c r="E86" s="26">
        <v>6.7</v>
      </c>
      <c r="F86" s="27" t="s">
        <v>531</v>
      </c>
    </row>
    <row r="87" spans="1:6" s="16" customFormat="1" ht="31.5" x14ac:dyDescent="0.2">
      <c r="A87" s="15" t="s">
        <v>57</v>
      </c>
      <c r="B87" s="15" t="s">
        <v>42</v>
      </c>
      <c r="C87" s="26">
        <v>375</v>
      </c>
      <c r="D87" s="15" t="s">
        <v>535</v>
      </c>
      <c r="E87" s="26">
        <v>7.2</v>
      </c>
      <c r="F87" s="27" t="s">
        <v>531</v>
      </c>
    </row>
    <row r="88" spans="1:6" s="16" customFormat="1" ht="15.75" x14ac:dyDescent="0.2">
      <c r="A88" s="15" t="s">
        <v>59</v>
      </c>
      <c r="B88" s="15" t="s">
        <v>27</v>
      </c>
      <c r="C88" s="26">
        <v>305</v>
      </c>
      <c r="D88" s="15" t="s">
        <v>536</v>
      </c>
      <c r="E88" s="26">
        <v>0.02</v>
      </c>
      <c r="F88" s="27" t="s">
        <v>531</v>
      </c>
    </row>
    <row r="89" spans="1:6" s="16" customFormat="1" ht="15.75" x14ac:dyDescent="0.2">
      <c r="A89" s="15" t="s">
        <v>59</v>
      </c>
      <c r="B89" s="15" t="s">
        <v>27</v>
      </c>
      <c r="C89" s="26">
        <v>305</v>
      </c>
      <c r="D89" s="15" t="s">
        <v>536</v>
      </c>
      <c r="E89" s="26">
        <v>0.03</v>
      </c>
      <c r="F89" s="27" t="s">
        <v>531</v>
      </c>
    </row>
    <row r="90" spans="1:6" s="16" customFormat="1" ht="15.75" x14ac:dyDescent="0.2">
      <c r="A90" s="15" t="s">
        <v>59</v>
      </c>
      <c r="B90" s="15" t="s">
        <v>27</v>
      </c>
      <c r="C90" s="26">
        <v>305</v>
      </c>
      <c r="D90" s="15" t="s">
        <v>536</v>
      </c>
      <c r="E90" s="26">
        <v>0.04</v>
      </c>
      <c r="F90" s="27" t="s">
        <v>531</v>
      </c>
    </row>
    <row r="91" spans="1:6" s="16" customFormat="1" ht="15.75" x14ac:dyDescent="0.2">
      <c r="A91" s="15" t="s">
        <v>59</v>
      </c>
      <c r="B91" s="15" t="s">
        <v>27</v>
      </c>
      <c r="C91" s="26">
        <v>305</v>
      </c>
      <c r="D91" s="15" t="s">
        <v>536</v>
      </c>
      <c r="E91" s="26">
        <v>0.06</v>
      </c>
      <c r="F91" s="27" t="s">
        <v>531</v>
      </c>
    </row>
    <row r="92" spans="1:6" s="16" customFormat="1" ht="15.75" x14ac:dyDescent="0.2">
      <c r="A92" s="15" t="s">
        <v>59</v>
      </c>
      <c r="B92" s="15" t="s">
        <v>27</v>
      </c>
      <c r="C92" s="26">
        <v>305</v>
      </c>
      <c r="D92" s="15" t="s">
        <v>536</v>
      </c>
      <c r="E92" s="26">
        <v>0.08</v>
      </c>
      <c r="F92" s="27" t="s">
        <v>531</v>
      </c>
    </row>
    <row r="93" spans="1:6" s="16" customFormat="1" ht="15.75" x14ac:dyDescent="0.2">
      <c r="A93" s="15" t="s">
        <v>59</v>
      </c>
      <c r="B93" s="15" t="s">
        <v>27</v>
      </c>
      <c r="C93" s="26">
        <v>305</v>
      </c>
      <c r="D93" s="15" t="s">
        <v>536</v>
      </c>
      <c r="E93" s="26">
        <v>0.09</v>
      </c>
      <c r="F93" s="27" t="s">
        <v>531</v>
      </c>
    </row>
    <row r="94" spans="1:6" s="16" customFormat="1" ht="15.75" x14ac:dyDescent="0.2">
      <c r="A94" s="15" t="s">
        <v>59</v>
      </c>
      <c r="B94" s="15" t="s">
        <v>27</v>
      </c>
      <c r="C94" s="26">
        <v>305</v>
      </c>
      <c r="D94" s="15" t="s">
        <v>536</v>
      </c>
      <c r="E94" s="26">
        <v>0.1</v>
      </c>
      <c r="F94" s="27" t="s">
        <v>531</v>
      </c>
    </row>
    <row r="95" spans="1:6" s="16" customFormat="1" ht="15.75" x14ac:dyDescent="0.2">
      <c r="A95" s="15" t="s">
        <v>59</v>
      </c>
      <c r="B95" s="15" t="s">
        <v>27</v>
      </c>
      <c r="C95" s="26">
        <v>305</v>
      </c>
      <c r="D95" s="15" t="s">
        <v>536</v>
      </c>
      <c r="E95" s="26">
        <v>0.12</v>
      </c>
      <c r="F95" s="27" t="s">
        <v>531</v>
      </c>
    </row>
    <row r="96" spans="1:6" s="16" customFormat="1" ht="15.75" x14ac:dyDescent="0.2">
      <c r="A96" s="15" t="s">
        <v>59</v>
      </c>
      <c r="B96" s="15" t="s">
        <v>27</v>
      </c>
      <c r="C96" s="26">
        <v>305</v>
      </c>
      <c r="D96" s="15" t="s">
        <v>536</v>
      </c>
      <c r="E96" s="26">
        <v>0.14000000000000001</v>
      </c>
      <c r="F96" s="27" t="s">
        <v>531</v>
      </c>
    </row>
    <row r="97" spans="1:6" s="16" customFormat="1" ht="15.75" x14ac:dyDescent="0.2">
      <c r="A97" s="15" t="s">
        <v>59</v>
      </c>
      <c r="B97" s="15" t="s">
        <v>27</v>
      </c>
      <c r="C97" s="26">
        <v>305</v>
      </c>
      <c r="D97" s="15" t="s">
        <v>536</v>
      </c>
      <c r="E97" s="26">
        <v>0.15</v>
      </c>
      <c r="F97" s="27" t="s">
        <v>531</v>
      </c>
    </row>
    <row r="98" spans="1:6" s="16" customFormat="1" ht="15.75" x14ac:dyDescent="0.2">
      <c r="A98" s="15" t="s">
        <v>59</v>
      </c>
      <c r="B98" s="15" t="s">
        <v>27</v>
      </c>
      <c r="C98" s="26">
        <v>305</v>
      </c>
      <c r="D98" s="15" t="s">
        <v>536</v>
      </c>
      <c r="E98" s="26">
        <v>0.16</v>
      </c>
      <c r="F98" s="27" t="s">
        <v>531</v>
      </c>
    </row>
    <row r="99" spans="1:6" s="16" customFormat="1" ht="15.75" x14ac:dyDescent="0.2">
      <c r="A99" s="15" t="s">
        <v>59</v>
      </c>
      <c r="B99" s="15" t="s">
        <v>27</v>
      </c>
      <c r="C99" s="26">
        <v>305</v>
      </c>
      <c r="D99" s="15" t="s">
        <v>536</v>
      </c>
      <c r="E99" s="26">
        <v>0.18</v>
      </c>
      <c r="F99" s="27" t="s">
        <v>531</v>
      </c>
    </row>
    <row r="100" spans="1:6" s="16" customFormat="1" ht="15.75" x14ac:dyDescent="0.2">
      <c r="A100" s="15" t="s">
        <v>59</v>
      </c>
      <c r="B100" s="15" t="s">
        <v>27</v>
      </c>
      <c r="C100" s="26">
        <v>305</v>
      </c>
      <c r="D100" s="15" t="s">
        <v>536</v>
      </c>
      <c r="E100" s="26">
        <v>0.19</v>
      </c>
      <c r="F100" s="27" t="s">
        <v>531</v>
      </c>
    </row>
    <row r="101" spans="1:6" s="16" customFormat="1" ht="15.75" x14ac:dyDescent="0.2">
      <c r="A101" s="15" t="s">
        <v>59</v>
      </c>
      <c r="B101" s="15" t="s">
        <v>27</v>
      </c>
      <c r="C101" s="26">
        <v>305</v>
      </c>
      <c r="D101" s="15" t="s">
        <v>536</v>
      </c>
      <c r="E101" s="26">
        <v>0.2</v>
      </c>
      <c r="F101" s="27" t="s">
        <v>531</v>
      </c>
    </row>
    <row r="102" spans="1:6" s="16" customFormat="1" ht="15.75" x14ac:dyDescent="0.2">
      <c r="A102" s="15" t="s">
        <v>59</v>
      </c>
      <c r="B102" s="15" t="s">
        <v>27</v>
      </c>
      <c r="C102" s="26">
        <v>305</v>
      </c>
      <c r="D102" s="15" t="s">
        <v>536</v>
      </c>
      <c r="E102" s="26">
        <v>0.22</v>
      </c>
      <c r="F102" s="27" t="s">
        <v>531</v>
      </c>
    </row>
    <row r="103" spans="1:6" s="16" customFormat="1" ht="15.75" x14ac:dyDescent="0.2">
      <c r="A103" s="15" t="s">
        <v>59</v>
      </c>
      <c r="B103" s="15" t="s">
        <v>27</v>
      </c>
      <c r="C103" s="26">
        <v>305</v>
      </c>
      <c r="D103" s="15" t="s">
        <v>536</v>
      </c>
      <c r="E103" s="26">
        <v>0.24</v>
      </c>
      <c r="F103" s="27" t="s">
        <v>531</v>
      </c>
    </row>
    <row r="104" spans="1:6" s="16" customFormat="1" ht="15.75" x14ac:dyDescent="0.2">
      <c r="A104" s="15" t="s">
        <v>59</v>
      </c>
      <c r="B104" s="15" t="s">
        <v>27</v>
      </c>
      <c r="C104" s="26">
        <v>305</v>
      </c>
      <c r="D104" s="15" t="s">
        <v>536</v>
      </c>
      <c r="E104" s="26">
        <v>0.25</v>
      </c>
      <c r="F104" s="27" t="s">
        <v>531</v>
      </c>
    </row>
    <row r="105" spans="1:6" s="16" customFormat="1" ht="15.75" x14ac:dyDescent="0.2">
      <c r="A105" s="15" t="s">
        <v>59</v>
      </c>
      <c r="B105" s="15" t="s">
        <v>27</v>
      </c>
      <c r="C105" s="26">
        <v>305</v>
      </c>
      <c r="D105" s="15" t="s">
        <v>536</v>
      </c>
      <c r="E105" s="26">
        <v>0.28000000000000003</v>
      </c>
      <c r="F105" s="27" t="s">
        <v>531</v>
      </c>
    </row>
    <row r="106" spans="1:6" s="16" customFormat="1" ht="15.75" x14ac:dyDescent="0.2">
      <c r="A106" s="15" t="s">
        <v>59</v>
      </c>
      <c r="B106" s="15" t="s">
        <v>27</v>
      </c>
      <c r="C106" s="26">
        <v>305</v>
      </c>
      <c r="D106" s="15" t="s">
        <v>536</v>
      </c>
      <c r="E106" s="26">
        <v>0.28999999999999998</v>
      </c>
      <c r="F106" s="27" t="s">
        <v>531</v>
      </c>
    </row>
    <row r="107" spans="1:6" s="16" customFormat="1" ht="15.75" x14ac:dyDescent="0.2">
      <c r="A107" s="15" t="s">
        <v>59</v>
      </c>
      <c r="B107" s="15" t="s">
        <v>27</v>
      </c>
      <c r="C107" s="26">
        <v>305</v>
      </c>
      <c r="D107" s="15" t="s">
        <v>536</v>
      </c>
      <c r="E107" s="26">
        <v>0.3</v>
      </c>
      <c r="F107" s="27" t="s">
        <v>531</v>
      </c>
    </row>
    <row r="108" spans="1:6" s="16" customFormat="1" ht="15.75" x14ac:dyDescent="0.2">
      <c r="A108" s="15" t="s">
        <v>59</v>
      </c>
      <c r="B108" s="15" t="s">
        <v>27</v>
      </c>
      <c r="C108" s="26">
        <v>305</v>
      </c>
      <c r="D108" s="15" t="s">
        <v>536</v>
      </c>
      <c r="E108" s="26">
        <v>0.32</v>
      </c>
      <c r="F108" s="27" t="s">
        <v>531</v>
      </c>
    </row>
    <row r="109" spans="1:6" s="16" customFormat="1" ht="15.75" x14ac:dyDescent="0.2">
      <c r="A109" s="15" t="s">
        <v>59</v>
      </c>
      <c r="B109" s="15" t="s">
        <v>27</v>
      </c>
      <c r="C109" s="26">
        <v>305</v>
      </c>
      <c r="D109" s="15" t="s">
        <v>536</v>
      </c>
      <c r="E109" s="26">
        <v>0.33</v>
      </c>
      <c r="F109" s="27" t="s">
        <v>531</v>
      </c>
    </row>
    <row r="110" spans="1:6" s="16" customFormat="1" ht="15.75" x14ac:dyDescent="0.2">
      <c r="A110" s="15" t="s">
        <v>59</v>
      </c>
      <c r="B110" s="15" t="s">
        <v>27</v>
      </c>
      <c r="C110" s="26">
        <v>305</v>
      </c>
      <c r="D110" s="15" t="s">
        <v>536</v>
      </c>
      <c r="E110" s="26">
        <v>0.34</v>
      </c>
      <c r="F110" s="27" t="s">
        <v>531</v>
      </c>
    </row>
    <row r="111" spans="1:6" s="16" customFormat="1" ht="15.75" x14ac:dyDescent="0.2">
      <c r="A111" s="15" t="s">
        <v>59</v>
      </c>
      <c r="B111" s="15" t="s">
        <v>27</v>
      </c>
      <c r="C111" s="26">
        <v>305</v>
      </c>
      <c r="D111" s="15" t="s">
        <v>536</v>
      </c>
      <c r="E111" s="26">
        <v>0.36</v>
      </c>
      <c r="F111" s="27" t="s">
        <v>531</v>
      </c>
    </row>
    <row r="112" spans="1:6" s="16" customFormat="1" ht="15.75" x14ac:dyDescent="0.2">
      <c r="A112" s="15" t="s">
        <v>59</v>
      </c>
      <c r="B112" s="15" t="s">
        <v>27</v>
      </c>
      <c r="C112" s="26">
        <v>305</v>
      </c>
      <c r="D112" s="15" t="s">
        <v>536</v>
      </c>
      <c r="E112" s="26">
        <v>0.37</v>
      </c>
      <c r="F112" s="27" t="s">
        <v>531</v>
      </c>
    </row>
    <row r="113" spans="1:6" s="16" customFormat="1" ht="15.75" x14ac:dyDescent="0.2">
      <c r="A113" s="15" t="s">
        <v>59</v>
      </c>
      <c r="B113" s="15" t="s">
        <v>27</v>
      </c>
      <c r="C113" s="26">
        <v>305</v>
      </c>
      <c r="D113" s="15" t="s">
        <v>536</v>
      </c>
      <c r="E113" s="26">
        <v>0.38</v>
      </c>
      <c r="F113" s="27" t="s">
        <v>531</v>
      </c>
    </row>
    <row r="114" spans="1:6" s="16" customFormat="1" ht="15.75" x14ac:dyDescent="0.2">
      <c r="A114" s="15" t="s">
        <v>59</v>
      </c>
      <c r="B114" s="15" t="s">
        <v>27</v>
      </c>
      <c r="C114" s="26">
        <v>305</v>
      </c>
      <c r="D114" s="15" t="s">
        <v>536</v>
      </c>
      <c r="E114" s="26">
        <v>0.39</v>
      </c>
      <c r="F114" s="27" t="s">
        <v>531</v>
      </c>
    </row>
    <row r="115" spans="1:6" s="16" customFormat="1" ht="15.75" x14ac:dyDescent="0.2">
      <c r="A115" s="15" t="s">
        <v>59</v>
      </c>
      <c r="B115" s="15" t="s">
        <v>27</v>
      </c>
      <c r="C115" s="26">
        <v>305</v>
      </c>
      <c r="D115" s="15" t="s">
        <v>536</v>
      </c>
      <c r="E115" s="26">
        <v>0.4</v>
      </c>
      <c r="F115" s="27" t="s">
        <v>531</v>
      </c>
    </row>
    <row r="116" spans="1:6" s="16" customFormat="1" ht="15.75" x14ac:dyDescent="0.2">
      <c r="A116" s="15" t="s">
        <v>59</v>
      </c>
      <c r="B116" s="15" t="s">
        <v>27</v>
      </c>
      <c r="C116" s="26">
        <v>305</v>
      </c>
      <c r="D116" s="15" t="s">
        <v>536</v>
      </c>
      <c r="E116" s="26">
        <v>0.42</v>
      </c>
      <c r="F116" s="27" t="s">
        <v>531</v>
      </c>
    </row>
    <row r="117" spans="1:6" s="16" customFormat="1" ht="15.75" x14ac:dyDescent="0.2">
      <c r="A117" s="15" t="s">
        <v>59</v>
      </c>
      <c r="B117" s="15" t="s">
        <v>27</v>
      </c>
      <c r="C117" s="26">
        <v>305</v>
      </c>
      <c r="D117" s="15" t="s">
        <v>536</v>
      </c>
      <c r="E117" s="26">
        <v>0.44</v>
      </c>
      <c r="F117" s="27" t="s">
        <v>531</v>
      </c>
    </row>
    <row r="118" spans="1:6" s="16" customFormat="1" ht="15.75" x14ac:dyDescent="0.2">
      <c r="A118" s="15" t="s">
        <v>59</v>
      </c>
      <c r="B118" s="15" t="s">
        <v>27</v>
      </c>
      <c r="C118" s="26">
        <v>305</v>
      </c>
      <c r="D118" s="15" t="s">
        <v>536</v>
      </c>
      <c r="E118" s="26">
        <v>0.48</v>
      </c>
      <c r="F118" s="27" t="s">
        <v>531</v>
      </c>
    </row>
    <row r="119" spans="1:6" s="16" customFormat="1" ht="15.75" x14ac:dyDescent="0.2">
      <c r="A119" s="15" t="s">
        <v>59</v>
      </c>
      <c r="B119" s="15" t="s">
        <v>27</v>
      </c>
      <c r="C119" s="26">
        <v>305</v>
      </c>
      <c r="D119" s="15" t="s">
        <v>536</v>
      </c>
      <c r="E119" s="26">
        <v>0.49</v>
      </c>
      <c r="F119" s="27" t="s">
        <v>531</v>
      </c>
    </row>
    <row r="120" spans="1:6" s="16" customFormat="1" ht="15.75" x14ac:dyDescent="0.2">
      <c r="A120" s="15" t="s">
        <v>59</v>
      </c>
      <c r="B120" s="15" t="s">
        <v>27</v>
      </c>
      <c r="C120" s="26">
        <v>305</v>
      </c>
      <c r="D120" s="15" t="s">
        <v>536</v>
      </c>
      <c r="E120" s="26">
        <v>0.5</v>
      </c>
      <c r="F120" s="27" t="s">
        <v>531</v>
      </c>
    </row>
    <row r="121" spans="1:6" s="16" customFormat="1" ht="15.75" x14ac:dyDescent="0.2">
      <c r="A121" s="15" t="s">
        <v>59</v>
      </c>
      <c r="B121" s="15" t="s">
        <v>27</v>
      </c>
      <c r="C121" s="26">
        <v>305</v>
      </c>
      <c r="D121" s="15" t="s">
        <v>536</v>
      </c>
      <c r="E121" s="26">
        <v>0.52</v>
      </c>
      <c r="F121" s="27" t="s">
        <v>531</v>
      </c>
    </row>
    <row r="122" spans="1:6" s="16" customFormat="1" ht="15.75" x14ac:dyDescent="0.2">
      <c r="A122" s="15" t="s">
        <v>59</v>
      </c>
      <c r="B122" s="15" t="s">
        <v>27</v>
      </c>
      <c r="C122" s="26">
        <v>305</v>
      </c>
      <c r="D122" s="15" t="s">
        <v>536</v>
      </c>
      <c r="E122" s="26">
        <v>0.56000000000000005</v>
      </c>
      <c r="F122" s="27" t="s">
        <v>531</v>
      </c>
    </row>
    <row r="123" spans="1:6" s="16" customFormat="1" ht="15.75" x14ac:dyDescent="0.2">
      <c r="A123" s="15" t="s">
        <v>59</v>
      </c>
      <c r="B123" s="15" t="s">
        <v>27</v>
      </c>
      <c r="C123" s="26">
        <v>305</v>
      </c>
      <c r="D123" s="15" t="s">
        <v>536</v>
      </c>
      <c r="E123" s="26">
        <v>0.57999999999999996</v>
      </c>
      <c r="F123" s="27" t="s">
        <v>531</v>
      </c>
    </row>
    <row r="124" spans="1:6" s="16" customFormat="1" ht="15.75" x14ac:dyDescent="0.2">
      <c r="A124" s="15" t="s">
        <v>59</v>
      </c>
      <c r="B124" s="15" t="s">
        <v>27</v>
      </c>
      <c r="C124" s="26">
        <v>305</v>
      </c>
      <c r="D124" s="15" t="s">
        <v>536</v>
      </c>
      <c r="E124" s="26">
        <v>0.59</v>
      </c>
      <c r="F124" s="27" t="s">
        <v>531</v>
      </c>
    </row>
    <row r="125" spans="1:6" s="16" customFormat="1" ht="15.75" x14ac:dyDescent="0.2">
      <c r="A125" s="15" t="s">
        <v>59</v>
      </c>
      <c r="B125" s="15" t="s">
        <v>27</v>
      </c>
      <c r="C125" s="26">
        <v>305</v>
      </c>
      <c r="D125" s="15" t="s">
        <v>536</v>
      </c>
      <c r="E125" s="26">
        <v>0.6</v>
      </c>
      <c r="F125" s="27" t="s">
        <v>531</v>
      </c>
    </row>
    <row r="126" spans="1:6" s="16" customFormat="1" ht="15.75" x14ac:dyDescent="0.2">
      <c r="A126" s="15" t="s">
        <v>59</v>
      </c>
      <c r="B126" s="15" t="s">
        <v>27</v>
      </c>
      <c r="C126" s="26">
        <v>305</v>
      </c>
      <c r="D126" s="15" t="s">
        <v>536</v>
      </c>
      <c r="E126" s="26">
        <v>0.64</v>
      </c>
      <c r="F126" s="27" t="s">
        <v>531</v>
      </c>
    </row>
    <row r="127" spans="1:6" s="16" customFormat="1" ht="15.75" x14ac:dyDescent="0.2">
      <c r="A127" s="15" t="s">
        <v>59</v>
      </c>
      <c r="B127" s="15" t="s">
        <v>27</v>
      </c>
      <c r="C127" s="26">
        <v>305</v>
      </c>
      <c r="D127" s="15" t="s">
        <v>536</v>
      </c>
      <c r="E127" s="26">
        <v>0.67</v>
      </c>
      <c r="F127" s="27" t="s">
        <v>531</v>
      </c>
    </row>
    <row r="128" spans="1:6" s="16" customFormat="1" ht="15.75" x14ac:dyDescent="0.2">
      <c r="A128" s="15" t="s">
        <v>59</v>
      </c>
      <c r="B128" s="15" t="s">
        <v>27</v>
      </c>
      <c r="C128" s="26">
        <v>305</v>
      </c>
      <c r="D128" s="15" t="s">
        <v>536</v>
      </c>
      <c r="E128" s="26">
        <v>0.7</v>
      </c>
      <c r="F128" s="27" t="s">
        <v>531</v>
      </c>
    </row>
    <row r="129" spans="1:6" s="16" customFormat="1" ht="15.75" x14ac:dyDescent="0.2">
      <c r="A129" s="15" t="s">
        <v>59</v>
      </c>
      <c r="B129" s="15" t="s">
        <v>27</v>
      </c>
      <c r="C129" s="26">
        <v>305</v>
      </c>
      <c r="D129" s="15" t="s">
        <v>536</v>
      </c>
      <c r="E129" s="26">
        <v>0.8</v>
      </c>
      <c r="F129" s="27" t="s">
        <v>531</v>
      </c>
    </row>
    <row r="130" spans="1:6" s="16" customFormat="1" ht="15.75" x14ac:dyDescent="0.2">
      <c r="A130" s="15" t="s">
        <v>59</v>
      </c>
      <c r="B130" s="15" t="s">
        <v>27</v>
      </c>
      <c r="C130" s="26">
        <v>305</v>
      </c>
      <c r="D130" s="15" t="s">
        <v>536</v>
      </c>
      <c r="E130" s="26">
        <v>0.9</v>
      </c>
      <c r="F130" s="27" t="s">
        <v>531</v>
      </c>
    </row>
    <row r="131" spans="1:6" s="16" customFormat="1" ht="15.75" x14ac:dyDescent="0.2">
      <c r="A131" s="15" t="s">
        <v>59</v>
      </c>
      <c r="B131" s="15" t="s">
        <v>27</v>
      </c>
      <c r="C131" s="26">
        <v>305</v>
      </c>
      <c r="D131" s="15" t="s">
        <v>536</v>
      </c>
      <c r="E131" s="26">
        <v>0.98</v>
      </c>
      <c r="F131" s="27" t="s">
        <v>531</v>
      </c>
    </row>
    <row r="132" spans="1:6" s="16" customFormat="1" ht="15.75" x14ac:dyDescent="0.2">
      <c r="A132" s="15" t="s">
        <v>59</v>
      </c>
      <c r="B132" s="15" t="s">
        <v>27</v>
      </c>
      <c r="C132" s="26">
        <v>305</v>
      </c>
      <c r="D132" s="15" t="s">
        <v>536</v>
      </c>
      <c r="E132" s="26">
        <v>1</v>
      </c>
      <c r="F132" s="27" t="s">
        <v>531</v>
      </c>
    </row>
    <row r="133" spans="1:6" s="16" customFormat="1" ht="15.75" x14ac:dyDescent="0.2">
      <c r="A133" s="15" t="s">
        <v>59</v>
      </c>
      <c r="B133" s="15" t="s">
        <v>27</v>
      </c>
      <c r="C133" s="26">
        <v>305</v>
      </c>
      <c r="D133" s="15" t="s">
        <v>536</v>
      </c>
      <c r="E133" s="26">
        <v>1.3</v>
      </c>
      <c r="F133" s="27" t="s">
        <v>531</v>
      </c>
    </row>
    <row r="134" spans="1:6" s="16" customFormat="1" ht="15.75" x14ac:dyDescent="0.2">
      <c r="A134" s="15" t="s">
        <v>59</v>
      </c>
      <c r="B134" s="15" t="s">
        <v>27</v>
      </c>
      <c r="C134" s="26">
        <v>305</v>
      </c>
      <c r="D134" s="15" t="s">
        <v>536</v>
      </c>
      <c r="E134" s="26">
        <v>1.6</v>
      </c>
      <c r="F134" s="27" t="s">
        <v>531</v>
      </c>
    </row>
    <row r="135" spans="1:6" s="16" customFormat="1" ht="15.75" x14ac:dyDescent="0.2">
      <c r="A135" s="15" t="s">
        <v>59</v>
      </c>
      <c r="B135" s="15" t="s">
        <v>27</v>
      </c>
      <c r="C135" s="26">
        <v>305</v>
      </c>
      <c r="D135" s="15" t="s">
        <v>535</v>
      </c>
      <c r="E135" s="26">
        <v>0.02</v>
      </c>
      <c r="F135" s="27" t="s">
        <v>531</v>
      </c>
    </row>
    <row r="136" spans="1:6" s="16" customFormat="1" ht="15.75" x14ac:dyDescent="0.2">
      <c r="A136" s="15" t="s">
        <v>59</v>
      </c>
      <c r="B136" s="15" t="s">
        <v>27</v>
      </c>
      <c r="C136" s="26">
        <v>305</v>
      </c>
      <c r="D136" s="15" t="s">
        <v>535</v>
      </c>
      <c r="E136" s="26">
        <v>0.03</v>
      </c>
      <c r="F136" s="27" t="s">
        <v>531</v>
      </c>
    </row>
    <row r="137" spans="1:6" s="16" customFormat="1" ht="15.75" x14ac:dyDescent="0.2">
      <c r="A137" s="15" t="s">
        <v>59</v>
      </c>
      <c r="B137" s="15" t="s">
        <v>27</v>
      </c>
      <c r="C137" s="26">
        <v>305</v>
      </c>
      <c r="D137" s="15" t="s">
        <v>535</v>
      </c>
      <c r="E137" s="26">
        <v>0.04</v>
      </c>
      <c r="F137" s="27" t="s">
        <v>531</v>
      </c>
    </row>
    <row r="138" spans="1:6" s="16" customFormat="1" ht="15.75" x14ac:dyDescent="0.2">
      <c r="A138" s="15" t="s">
        <v>59</v>
      </c>
      <c r="B138" s="15" t="s">
        <v>27</v>
      </c>
      <c r="C138" s="26">
        <v>305</v>
      </c>
      <c r="D138" s="15" t="s">
        <v>535</v>
      </c>
      <c r="E138" s="26">
        <v>0.05</v>
      </c>
      <c r="F138" s="27" t="s">
        <v>531</v>
      </c>
    </row>
    <row r="139" spans="1:6" s="16" customFormat="1" ht="15.75" x14ac:dyDescent="0.2">
      <c r="A139" s="15" t="s">
        <v>59</v>
      </c>
      <c r="B139" s="15" t="s">
        <v>27</v>
      </c>
      <c r="C139" s="26">
        <v>305</v>
      </c>
      <c r="D139" s="15" t="s">
        <v>535</v>
      </c>
      <c r="E139" s="26">
        <v>0.06</v>
      </c>
      <c r="F139" s="27" t="s">
        <v>531</v>
      </c>
    </row>
    <row r="140" spans="1:6" s="16" customFormat="1" ht="15.75" x14ac:dyDescent="0.2">
      <c r="A140" s="15" t="s">
        <v>59</v>
      </c>
      <c r="B140" s="15" t="s">
        <v>27</v>
      </c>
      <c r="C140" s="26">
        <v>305</v>
      </c>
      <c r="D140" s="15" t="s">
        <v>535</v>
      </c>
      <c r="E140" s="26">
        <v>7.0000000000000007E-2</v>
      </c>
      <c r="F140" s="27" t="s">
        <v>531</v>
      </c>
    </row>
    <row r="141" spans="1:6" s="16" customFormat="1" ht="15.75" x14ac:dyDescent="0.2">
      <c r="A141" s="15" t="s">
        <v>59</v>
      </c>
      <c r="B141" s="15" t="s">
        <v>27</v>
      </c>
      <c r="C141" s="26">
        <v>305</v>
      </c>
      <c r="D141" s="15" t="s">
        <v>535</v>
      </c>
      <c r="E141" s="26">
        <v>0.08</v>
      </c>
      <c r="F141" s="27" t="s">
        <v>531</v>
      </c>
    </row>
    <row r="142" spans="1:6" s="16" customFormat="1" ht="15.75" x14ac:dyDescent="0.2">
      <c r="A142" s="15" t="s">
        <v>59</v>
      </c>
      <c r="B142" s="15" t="s">
        <v>27</v>
      </c>
      <c r="C142" s="26">
        <v>305</v>
      </c>
      <c r="D142" s="15" t="s">
        <v>535</v>
      </c>
      <c r="E142" s="26">
        <v>0.1</v>
      </c>
      <c r="F142" s="27" t="s">
        <v>531</v>
      </c>
    </row>
    <row r="143" spans="1:6" s="16" customFormat="1" ht="15.75" x14ac:dyDescent="0.2">
      <c r="A143" s="15" t="s">
        <v>59</v>
      </c>
      <c r="B143" s="15" t="s">
        <v>27</v>
      </c>
      <c r="C143" s="26">
        <v>305</v>
      </c>
      <c r="D143" s="15" t="s">
        <v>535</v>
      </c>
      <c r="E143" s="26">
        <v>0.11</v>
      </c>
      <c r="F143" s="27" t="s">
        <v>531</v>
      </c>
    </row>
    <row r="144" spans="1:6" s="16" customFormat="1" ht="15.75" x14ac:dyDescent="0.2">
      <c r="A144" s="15" t="s">
        <v>59</v>
      </c>
      <c r="B144" s="15" t="s">
        <v>27</v>
      </c>
      <c r="C144" s="26">
        <v>305</v>
      </c>
      <c r="D144" s="15" t="s">
        <v>535</v>
      </c>
      <c r="E144" s="26">
        <v>0.12</v>
      </c>
      <c r="F144" s="27" t="s">
        <v>531</v>
      </c>
    </row>
    <row r="145" spans="1:6" s="16" customFormat="1" ht="15.75" x14ac:dyDescent="0.2">
      <c r="A145" s="15" t="s">
        <v>59</v>
      </c>
      <c r="B145" s="15" t="s">
        <v>27</v>
      </c>
      <c r="C145" s="26">
        <v>305</v>
      </c>
      <c r="D145" s="15" t="s">
        <v>535</v>
      </c>
      <c r="E145" s="26">
        <v>0.13</v>
      </c>
      <c r="F145" s="27" t="s">
        <v>531</v>
      </c>
    </row>
    <row r="146" spans="1:6" s="16" customFormat="1" ht="15.75" x14ac:dyDescent="0.2">
      <c r="A146" s="15" t="s">
        <v>59</v>
      </c>
      <c r="B146" s="15" t="s">
        <v>27</v>
      </c>
      <c r="C146" s="26">
        <v>305</v>
      </c>
      <c r="D146" s="15" t="s">
        <v>535</v>
      </c>
      <c r="E146" s="26">
        <v>0.14000000000000001</v>
      </c>
      <c r="F146" s="27" t="s">
        <v>531</v>
      </c>
    </row>
    <row r="147" spans="1:6" s="16" customFormat="1" ht="15.75" x14ac:dyDescent="0.2">
      <c r="A147" s="15" t="s">
        <v>59</v>
      </c>
      <c r="B147" s="15" t="s">
        <v>27</v>
      </c>
      <c r="C147" s="26">
        <v>305</v>
      </c>
      <c r="D147" s="15" t="s">
        <v>535</v>
      </c>
      <c r="E147" s="26">
        <v>0.15</v>
      </c>
      <c r="F147" s="27" t="s">
        <v>531</v>
      </c>
    </row>
    <row r="148" spans="1:6" s="16" customFormat="1" ht="15.75" x14ac:dyDescent="0.2">
      <c r="A148" s="15" t="s">
        <v>59</v>
      </c>
      <c r="B148" s="15" t="s">
        <v>27</v>
      </c>
      <c r="C148" s="26">
        <v>305</v>
      </c>
      <c r="D148" s="15" t="s">
        <v>535</v>
      </c>
      <c r="E148" s="26">
        <v>0.16</v>
      </c>
      <c r="F148" s="27" t="s">
        <v>531</v>
      </c>
    </row>
    <row r="149" spans="1:6" s="16" customFormat="1" ht="15.75" x14ac:dyDescent="0.2">
      <c r="A149" s="15" t="s">
        <v>59</v>
      </c>
      <c r="B149" s="15" t="s">
        <v>27</v>
      </c>
      <c r="C149" s="26">
        <v>305</v>
      </c>
      <c r="D149" s="15" t="s">
        <v>535</v>
      </c>
      <c r="E149" s="26">
        <v>0.17</v>
      </c>
      <c r="F149" s="27" t="s">
        <v>531</v>
      </c>
    </row>
    <row r="150" spans="1:6" s="16" customFormat="1" ht="15.75" x14ac:dyDescent="0.2">
      <c r="A150" s="15" t="s">
        <v>59</v>
      </c>
      <c r="B150" s="15" t="s">
        <v>27</v>
      </c>
      <c r="C150" s="26">
        <v>305</v>
      </c>
      <c r="D150" s="15" t="s">
        <v>535</v>
      </c>
      <c r="E150" s="26">
        <v>0.18</v>
      </c>
      <c r="F150" s="27" t="s">
        <v>531</v>
      </c>
    </row>
    <row r="151" spans="1:6" s="16" customFormat="1" ht="15.75" x14ac:dyDescent="0.2">
      <c r="A151" s="15" t="s">
        <v>59</v>
      </c>
      <c r="B151" s="15" t="s">
        <v>27</v>
      </c>
      <c r="C151" s="26">
        <v>305</v>
      </c>
      <c r="D151" s="15" t="s">
        <v>535</v>
      </c>
      <c r="E151" s="26">
        <v>0.19</v>
      </c>
      <c r="F151" s="27" t="s">
        <v>531</v>
      </c>
    </row>
    <row r="152" spans="1:6" s="16" customFormat="1" ht="15.75" x14ac:dyDescent="0.2">
      <c r="A152" s="15" t="s">
        <v>59</v>
      </c>
      <c r="B152" s="15" t="s">
        <v>27</v>
      </c>
      <c r="C152" s="26">
        <v>305</v>
      </c>
      <c r="D152" s="15" t="s">
        <v>535</v>
      </c>
      <c r="E152" s="26">
        <v>0.2</v>
      </c>
      <c r="F152" s="27" t="s">
        <v>531</v>
      </c>
    </row>
    <row r="153" spans="1:6" s="16" customFormat="1" ht="15.75" x14ac:dyDescent="0.2">
      <c r="A153" s="15" t="s">
        <v>59</v>
      </c>
      <c r="B153" s="15" t="s">
        <v>27</v>
      </c>
      <c r="C153" s="26">
        <v>305</v>
      </c>
      <c r="D153" s="15" t="s">
        <v>535</v>
      </c>
      <c r="E153" s="26">
        <v>0.21</v>
      </c>
      <c r="F153" s="27" t="s">
        <v>531</v>
      </c>
    </row>
    <row r="154" spans="1:6" s="16" customFormat="1" ht="15.75" x14ac:dyDescent="0.2">
      <c r="A154" s="15" t="s">
        <v>59</v>
      </c>
      <c r="B154" s="15" t="s">
        <v>27</v>
      </c>
      <c r="C154" s="26">
        <v>305</v>
      </c>
      <c r="D154" s="15" t="s">
        <v>535</v>
      </c>
      <c r="E154" s="26">
        <v>0.22</v>
      </c>
      <c r="F154" s="27" t="s">
        <v>531</v>
      </c>
    </row>
    <row r="155" spans="1:6" s="16" customFormat="1" ht="15.75" x14ac:dyDescent="0.2">
      <c r="A155" s="15" t="s">
        <v>59</v>
      </c>
      <c r="B155" s="15" t="s">
        <v>27</v>
      </c>
      <c r="C155" s="26">
        <v>305</v>
      </c>
      <c r="D155" s="15" t="s">
        <v>535</v>
      </c>
      <c r="E155" s="26">
        <v>0.23</v>
      </c>
      <c r="F155" s="27" t="s">
        <v>531</v>
      </c>
    </row>
    <row r="156" spans="1:6" s="16" customFormat="1" ht="15.75" x14ac:dyDescent="0.2">
      <c r="A156" s="15" t="s">
        <v>59</v>
      </c>
      <c r="B156" s="15" t="s">
        <v>27</v>
      </c>
      <c r="C156" s="26">
        <v>305</v>
      </c>
      <c r="D156" s="15" t="s">
        <v>535</v>
      </c>
      <c r="E156" s="26">
        <v>0.24</v>
      </c>
      <c r="F156" s="27" t="s">
        <v>531</v>
      </c>
    </row>
    <row r="157" spans="1:6" s="16" customFormat="1" ht="15.75" x14ac:dyDescent="0.2">
      <c r="A157" s="15" t="s">
        <v>59</v>
      </c>
      <c r="B157" s="15" t="s">
        <v>27</v>
      </c>
      <c r="C157" s="26">
        <v>305</v>
      </c>
      <c r="D157" s="15" t="s">
        <v>535</v>
      </c>
      <c r="E157" s="26">
        <v>0.25</v>
      </c>
      <c r="F157" s="27" t="s">
        <v>531</v>
      </c>
    </row>
    <row r="158" spans="1:6" s="16" customFormat="1" ht="15.75" x14ac:dyDescent="0.2">
      <c r="A158" s="15" t="s">
        <v>59</v>
      </c>
      <c r="B158" s="15" t="s">
        <v>27</v>
      </c>
      <c r="C158" s="26">
        <v>305</v>
      </c>
      <c r="D158" s="15" t="s">
        <v>535</v>
      </c>
      <c r="E158" s="26">
        <v>0.26</v>
      </c>
      <c r="F158" s="27" t="s">
        <v>531</v>
      </c>
    </row>
    <row r="159" spans="1:6" s="16" customFormat="1" ht="15.75" x14ac:dyDescent="0.2">
      <c r="A159" s="15" t="s">
        <v>59</v>
      </c>
      <c r="B159" s="15" t="s">
        <v>27</v>
      </c>
      <c r="C159" s="26">
        <v>305</v>
      </c>
      <c r="D159" s="15" t="s">
        <v>535</v>
      </c>
      <c r="E159" s="26">
        <v>0.28000000000000003</v>
      </c>
      <c r="F159" s="27" t="s">
        <v>531</v>
      </c>
    </row>
    <row r="160" spans="1:6" s="16" customFormat="1" ht="15.75" x14ac:dyDescent="0.2">
      <c r="A160" s="15" t="s">
        <v>59</v>
      </c>
      <c r="B160" s="15" t="s">
        <v>27</v>
      </c>
      <c r="C160" s="26">
        <v>305</v>
      </c>
      <c r="D160" s="15" t="s">
        <v>535</v>
      </c>
      <c r="E160" s="26">
        <v>0.28999999999999998</v>
      </c>
      <c r="F160" s="27" t="s">
        <v>531</v>
      </c>
    </row>
    <row r="161" spans="1:6" s="16" customFormat="1" ht="15.75" x14ac:dyDescent="0.2">
      <c r="A161" s="15" t="s">
        <v>59</v>
      </c>
      <c r="B161" s="15" t="s">
        <v>27</v>
      </c>
      <c r="C161" s="26">
        <v>305</v>
      </c>
      <c r="D161" s="15" t="s">
        <v>535</v>
      </c>
      <c r="E161" s="26">
        <v>0.3</v>
      </c>
      <c r="F161" s="27" t="s">
        <v>531</v>
      </c>
    </row>
    <row r="162" spans="1:6" s="16" customFormat="1" ht="15.75" x14ac:dyDescent="0.2">
      <c r="A162" s="15" t="s">
        <v>59</v>
      </c>
      <c r="B162" s="15" t="s">
        <v>27</v>
      </c>
      <c r="C162" s="26">
        <v>305</v>
      </c>
      <c r="D162" s="15" t="s">
        <v>535</v>
      </c>
      <c r="E162" s="26">
        <v>0.31</v>
      </c>
      <c r="F162" s="27" t="s">
        <v>531</v>
      </c>
    </row>
    <row r="163" spans="1:6" s="16" customFormat="1" ht="15.75" x14ac:dyDescent="0.2">
      <c r="A163" s="15" t="s">
        <v>59</v>
      </c>
      <c r="B163" s="15" t="s">
        <v>27</v>
      </c>
      <c r="C163" s="26">
        <v>305</v>
      </c>
      <c r="D163" s="15" t="s">
        <v>535</v>
      </c>
      <c r="E163" s="26">
        <v>0.32</v>
      </c>
      <c r="F163" s="27" t="s">
        <v>531</v>
      </c>
    </row>
    <row r="164" spans="1:6" s="16" customFormat="1" ht="15.75" x14ac:dyDescent="0.2">
      <c r="A164" s="15" t="s">
        <v>59</v>
      </c>
      <c r="B164" s="15" t="s">
        <v>27</v>
      </c>
      <c r="C164" s="26">
        <v>305</v>
      </c>
      <c r="D164" s="15" t="s">
        <v>535</v>
      </c>
      <c r="E164" s="26">
        <v>0.33</v>
      </c>
      <c r="F164" s="27" t="s">
        <v>531</v>
      </c>
    </row>
    <row r="165" spans="1:6" s="16" customFormat="1" ht="15.75" x14ac:dyDescent="0.2">
      <c r="A165" s="15" t="s">
        <v>59</v>
      </c>
      <c r="B165" s="15" t="s">
        <v>27</v>
      </c>
      <c r="C165" s="26">
        <v>305</v>
      </c>
      <c r="D165" s="15" t="s">
        <v>535</v>
      </c>
      <c r="E165" s="26">
        <v>0.34</v>
      </c>
      <c r="F165" s="27" t="s">
        <v>531</v>
      </c>
    </row>
    <row r="166" spans="1:6" s="16" customFormat="1" ht="15.75" x14ac:dyDescent="0.2">
      <c r="A166" s="15" t="s">
        <v>59</v>
      </c>
      <c r="B166" s="15" t="s">
        <v>27</v>
      </c>
      <c r="C166" s="26">
        <v>305</v>
      </c>
      <c r="D166" s="15" t="s">
        <v>535</v>
      </c>
      <c r="E166" s="26">
        <v>0.35</v>
      </c>
      <c r="F166" s="27" t="s">
        <v>531</v>
      </c>
    </row>
    <row r="167" spans="1:6" s="16" customFormat="1" ht="15.75" x14ac:dyDescent="0.2">
      <c r="A167" s="15" t="s">
        <v>59</v>
      </c>
      <c r="B167" s="15" t="s">
        <v>27</v>
      </c>
      <c r="C167" s="26">
        <v>305</v>
      </c>
      <c r="D167" s="15" t="s">
        <v>535</v>
      </c>
      <c r="E167" s="26">
        <v>0.36</v>
      </c>
      <c r="F167" s="27" t="s">
        <v>531</v>
      </c>
    </row>
    <row r="168" spans="1:6" s="16" customFormat="1" ht="15.75" x14ac:dyDescent="0.2">
      <c r="A168" s="15" t="s">
        <v>59</v>
      </c>
      <c r="B168" s="15" t="s">
        <v>27</v>
      </c>
      <c r="C168" s="26">
        <v>305</v>
      </c>
      <c r="D168" s="15" t="s">
        <v>535</v>
      </c>
      <c r="E168" s="26">
        <v>0.38</v>
      </c>
      <c r="F168" s="27" t="s">
        <v>531</v>
      </c>
    </row>
    <row r="169" spans="1:6" s="16" customFormat="1" ht="15.75" x14ac:dyDescent="0.2">
      <c r="A169" s="15" t="s">
        <v>59</v>
      </c>
      <c r="B169" s="15" t="s">
        <v>27</v>
      </c>
      <c r="C169" s="26">
        <v>305</v>
      </c>
      <c r="D169" s="15" t="s">
        <v>535</v>
      </c>
      <c r="E169" s="26">
        <v>0.39</v>
      </c>
      <c r="F169" s="27" t="s">
        <v>531</v>
      </c>
    </row>
    <row r="170" spans="1:6" s="16" customFormat="1" ht="15.75" x14ac:dyDescent="0.2">
      <c r="A170" s="15" t="s">
        <v>59</v>
      </c>
      <c r="B170" s="15" t="s">
        <v>27</v>
      </c>
      <c r="C170" s="26">
        <v>305</v>
      </c>
      <c r="D170" s="15" t="s">
        <v>535</v>
      </c>
      <c r="E170" s="26">
        <v>0.4</v>
      </c>
      <c r="F170" s="27" t="s">
        <v>531</v>
      </c>
    </row>
    <row r="171" spans="1:6" s="16" customFormat="1" ht="15.75" x14ac:dyDescent="0.2">
      <c r="A171" s="15" t="s">
        <v>59</v>
      </c>
      <c r="B171" s="15" t="s">
        <v>27</v>
      </c>
      <c r="C171" s="26">
        <v>305</v>
      </c>
      <c r="D171" s="15" t="s">
        <v>535</v>
      </c>
      <c r="E171" s="26">
        <v>0.41</v>
      </c>
      <c r="F171" s="27" t="s">
        <v>531</v>
      </c>
    </row>
    <row r="172" spans="1:6" s="16" customFormat="1" ht="15.75" x14ac:dyDescent="0.2">
      <c r="A172" s="15" t="s">
        <v>59</v>
      </c>
      <c r="B172" s="15" t="s">
        <v>27</v>
      </c>
      <c r="C172" s="26">
        <v>305</v>
      </c>
      <c r="D172" s="15" t="s">
        <v>535</v>
      </c>
      <c r="E172" s="26">
        <v>0.42</v>
      </c>
      <c r="F172" s="27" t="s">
        <v>531</v>
      </c>
    </row>
    <row r="173" spans="1:6" s="16" customFormat="1" ht="15.75" x14ac:dyDescent="0.2">
      <c r="A173" s="15" t="s">
        <v>59</v>
      </c>
      <c r="B173" s="15" t="s">
        <v>27</v>
      </c>
      <c r="C173" s="26">
        <v>305</v>
      </c>
      <c r="D173" s="15" t="s">
        <v>535</v>
      </c>
      <c r="E173" s="26">
        <v>0.43</v>
      </c>
      <c r="F173" s="27" t="s">
        <v>531</v>
      </c>
    </row>
    <row r="174" spans="1:6" s="16" customFormat="1" ht="15.75" x14ac:dyDescent="0.2">
      <c r="A174" s="15" t="s">
        <v>59</v>
      </c>
      <c r="B174" s="15" t="s">
        <v>27</v>
      </c>
      <c r="C174" s="26">
        <v>305</v>
      </c>
      <c r="D174" s="15" t="s">
        <v>535</v>
      </c>
      <c r="E174" s="26">
        <v>0.44</v>
      </c>
      <c r="F174" s="27" t="s">
        <v>531</v>
      </c>
    </row>
    <row r="175" spans="1:6" s="16" customFormat="1" ht="15.75" x14ac:dyDescent="0.2">
      <c r="A175" s="15" t="s">
        <v>59</v>
      </c>
      <c r="B175" s="15" t="s">
        <v>27</v>
      </c>
      <c r="C175" s="26">
        <v>305</v>
      </c>
      <c r="D175" s="15" t="s">
        <v>535</v>
      </c>
      <c r="E175" s="26">
        <v>0.46</v>
      </c>
      <c r="F175" s="27" t="s">
        <v>531</v>
      </c>
    </row>
    <row r="176" spans="1:6" s="16" customFormat="1" ht="15.75" x14ac:dyDescent="0.2">
      <c r="A176" s="15" t="s">
        <v>59</v>
      </c>
      <c r="B176" s="15" t="s">
        <v>27</v>
      </c>
      <c r="C176" s="26">
        <v>305</v>
      </c>
      <c r="D176" s="15" t="s">
        <v>535</v>
      </c>
      <c r="E176" s="26">
        <v>0.48</v>
      </c>
      <c r="F176" s="27" t="s">
        <v>531</v>
      </c>
    </row>
    <row r="177" spans="1:6" s="16" customFormat="1" ht="15.75" x14ac:dyDescent="0.2">
      <c r="A177" s="15" t="s">
        <v>59</v>
      </c>
      <c r="B177" s="15" t="s">
        <v>27</v>
      </c>
      <c r="C177" s="26">
        <v>305</v>
      </c>
      <c r="D177" s="15" t="s">
        <v>535</v>
      </c>
      <c r="E177" s="26">
        <v>0.49</v>
      </c>
      <c r="F177" s="27" t="s">
        <v>531</v>
      </c>
    </row>
    <row r="178" spans="1:6" s="16" customFormat="1" ht="15.75" x14ac:dyDescent="0.2">
      <c r="A178" s="15" t="s">
        <v>59</v>
      </c>
      <c r="B178" s="15" t="s">
        <v>27</v>
      </c>
      <c r="C178" s="26">
        <v>305</v>
      </c>
      <c r="D178" s="15" t="s">
        <v>535</v>
      </c>
      <c r="E178" s="26">
        <v>0.5</v>
      </c>
      <c r="F178" s="27" t="s">
        <v>531</v>
      </c>
    </row>
    <row r="179" spans="1:6" s="16" customFormat="1" ht="15.75" x14ac:dyDescent="0.2">
      <c r="A179" s="15" t="s">
        <v>59</v>
      </c>
      <c r="B179" s="15" t="s">
        <v>27</v>
      </c>
      <c r="C179" s="26">
        <v>305</v>
      </c>
      <c r="D179" s="15" t="s">
        <v>535</v>
      </c>
      <c r="E179" s="26">
        <v>0.51</v>
      </c>
      <c r="F179" s="27" t="s">
        <v>531</v>
      </c>
    </row>
    <row r="180" spans="1:6" s="16" customFormat="1" ht="15.75" x14ac:dyDescent="0.2">
      <c r="A180" s="15" t="s">
        <v>59</v>
      </c>
      <c r="B180" s="15" t="s">
        <v>27</v>
      </c>
      <c r="C180" s="26">
        <v>305</v>
      </c>
      <c r="D180" s="15" t="s">
        <v>535</v>
      </c>
      <c r="E180" s="26">
        <v>0.52</v>
      </c>
      <c r="F180" s="27" t="s">
        <v>531</v>
      </c>
    </row>
    <row r="181" spans="1:6" s="16" customFormat="1" ht="15.75" x14ac:dyDescent="0.2">
      <c r="A181" s="15" t="s">
        <v>59</v>
      </c>
      <c r="B181" s="15" t="s">
        <v>27</v>
      </c>
      <c r="C181" s="26">
        <v>305</v>
      </c>
      <c r="D181" s="15" t="s">
        <v>535</v>
      </c>
      <c r="E181" s="26">
        <v>0.54</v>
      </c>
      <c r="F181" s="27" t="s">
        <v>531</v>
      </c>
    </row>
    <row r="182" spans="1:6" s="16" customFormat="1" ht="15.75" x14ac:dyDescent="0.2">
      <c r="A182" s="15" t="s">
        <v>59</v>
      </c>
      <c r="B182" s="15" t="s">
        <v>27</v>
      </c>
      <c r="C182" s="26">
        <v>305</v>
      </c>
      <c r="D182" s="15" t="s">
        <v>535</v>
      </c>
      <c r="E182" s="26">
        <v>0.56000000000000005</v>
      </c>
      <c r="F182" s="27" t="s">
        <v>531</v>
      </c>
    </row>
    <row r="183" spans="1:6" s="16" customFormat="1" ht="15.75" x14ac:dyDescent="0.2">
      <c r="A183" s="15" t="s">
        <v>59</v>
      </c>
      <c r="B183" s="15" t="s">
        <v>27</v>
      </c>
      <c r="C183" s="26">
        <v>305</v>
      </c>
      <c r="D183" s="15" t="s">
        <v>535</v>
      </c>
      <c r="E183" s="26">
        <v>0.56999999999999995</v>
      </c>
      <c r="F183" s="27" t="s">
        <v>531</v>
      </c>
    </row>
    <row r="184" spans="1:6" s="16" customFormat="1" ht="15.75" x14ac:dyDescent="0.2">
      <c r="A184" s="15" t="s">
        <v>59</v>
      </c>
      <c r="B184" s="15" t="s">
        <v>27</v>
      </c>
      <c r="C184" s="26">
        <v>305</v>
      </c>
      <c r="D184" s="15" t="s">
        <v>535</v>
      </c>
      <c r="E184" s="26">
        <v>0.57999999999999996</v>
      </c>
      <c r="F184" s="27" t="s">
        <v>531</v>
      </c>
    </row>
    <row r="185" spans="1:6" s="16" customFormat="1" ht="15.75" x14ac:dyDescent="0.2">
      <c r="A185" s="15" t="s">
        <v>59</v>
      </c>
      <c r="B185" s="15" t="s">
        <v>27</v>
      </c>
      <c r="C185" s="26">
        <v>305</v>
      </c>
      <c r="D185" s="15" t="s">
        <v>535</v>
      </c>
      <c r="E185" s="26">
        <v>0.59</v>
      </c>
      <c r="F185" s="27" t="s">
        <v>531</v>
      </c>
    </row>
    <row r="186" spans="1:6" s="16" customFormat="1" ht="15.75" x14ac:dyDescent="0.2">
      <c r="A186" s="15" t="s">
        <v>59</v>
      </c>
      <c r="B186" s="15" t="s">
        <v>27</v>
      </c>
      <c r="C186" s="26">
        <v>305</v>
      </c>
      <c r="D186" s="15" t="s">
        <v>535</v>
      </c>
      <c r="E186" s="26">
        <v>0.6</v>
      </c>
      <c r="F186" s="27" t="s">
        <v>531</v>
      </c>
    </row>
    <row r="187" spans="1:6" s="16" customFormat="1" ht="15.75" x14ac:dyDescent="0.2">
      <c r="A187" s="15" t="s">
        <v>59</v>
      </c>
      <c r="B187" s="15" t="s">
        <v>27</v>
      </c>
      <c r="C187" s="26">
        <v>305</v>
      </c>
      <c r="D187" s="15" t="s">
        <v>535</v>
      </c>
      <c r="E187" s="26">
        <v>0.62</v>
      </c>
      <c r="F187" s="27" t="s">
        <v>531</v>
      </c>
    </row>
    <row r="188" spans="1:6" s="16" customFormat="1" ht="15.75" x14ac:dyDescent="0.2">
      <c r="A188" s="15" t="s">
        <v>59</v>
      </c>
      <c r="B188" s="15" t="s">
        <v>27</v>
      </c>
      <c r="C188" s="26">
        <v>305</v>
      </c>
      <c r="D188" s="15" t="s">
        <v>535</v>
      </c>
      <c r="E188" s="26">
        <v>0.64</v>
      </c>
      <c r="F188" s="27" t="s">
        <v>531</v>
      </c>
    </row>
    <row r="189" spans="1:6" s="16" customFormat="1" ht="15.75" x14ac:dyDescent="0.2">
      <c r="A189" s="15" t="s">
        <v>59</v>
      </c>
      <c r="B189" s="15" t="s">
        <v>27</v>
      </c>
      <c r="C189" s="26">
        <v>305</v>
      </c>
      <c r="D189" s="15" t="s">
        <v>535</v>
      </c>
      <c r="E189" s="26">
        <v>0.66</v>
      </c>
      <c r="F189" s="27" t="s">
        <v>531</v>
      </c>
    </row>
    <row r="190" spans="1:6" s="16" customFormat="1" ht="15.75" x14ac:dyDescent="0.2">
      <c r="A190" s="15" t="s">
        <v>59</v>
      </c>
      <c r="B190" s="15" t="s">
        <v>27</v>
      </c>
      <c r="C190" s="26">
        <v>305</v>
      </c>
      <c r="D190" s="15" t="s">
        <v>535</v>
      </c>
      <c r="E190" s="26">
        <v>0.68</v>
      </c>
      <c r="F190" s="27" t="s">
        <v>531</v>
      </c>
    </row>
    <row r="191" spans="1:6" s="16" customFormat="1" ht="15.75" x14ac:dyDescent="0.2">
      <c r="A191" s="15" t="s">
        <v>59</v>
      </c>
      <c r="B191" s="15" t="s">
        <v>27</v>
      </c>
      <c r="C191" s="26">
        <v>305</v>
      </c>
      <c r="D191" s="15" t="s">
        <v>535</v>
      </c>
      <c r="E191" s="26">
        <v>0.7</v>
      </c>
      <c r="F191" s="27" t="s">
        <v>531</v>
      </c>
    </row>
    <row r="192" spans="1:6" s="16" customFormat="1" ht="15.75" x14ac:dyDescent="0.2">
      <c r="A192" s="15" t="s">
        <v>59</v>
      </c>
      <c r="B192" s="15" t="s">
        <v>27</v>
      </c>
      <c r="C192" s="26">
        <v>305</v>
      </c>
      <c r="D192" s="15" t="s">
        <v>535</v>
      </c>
      <c r="E192" s="26">
        <v>0.72</v>
      </c>
      <c r="F192" s="27" t="s">
        <v>531</v>
      </c>
    </row>
    <row r="193" spans="1:6" s="16" customFormat="1" ht="15.75" x14ac:dyDescent="0.2">
      <c r="A193" s="15" t="s">
        <v>59</v>
      </c>
      <c r="B193" s="15" t="s">
        <v>27</v>
      </c>
      <c r="C193" s="26">
        <v>305</v>
      </c>
      <c r="D193" s="15" t="s">
        <v>535</v>
      </c>
      <c r="E193" s="26">
        <v>0.74</v>
      </c>
      <c r="F193" s="27" t="s">
        <v>531</v>
      </c>
    </row>
    <row r="194" spans="1:6" s="16" customFormat="1" ht="15.75" x14ac:dyDescent="0.2">
      <c r="A194" s="15" t="s">
        <v>59</v>
      </c>
      <c r="B194" s="15" t="s">
        <v>27</v>
      </c>
      <c r="C194" s="26">
        <v>305</v>
      </c>
      <c r="D194" s="15" t="s">
        <v>535</v>
      </c>
      <c r="E194" s="26">
        <v>0.75</v>
      </c>
      <c r="F194" s="27" t="s">
        <v>531</v>
      </c>
    </row>
    <row r="195" spans="1:6" s="16" customFormat="1" ht="15.75" x14ac:dyDescent="0.2">
      <c r="A195" s="15" t="s">
        <v>59</v>
      </c>
      <c r="B195" s="15" t="s">
        <v>27</v>
      </c>
      <c r="C195" s="26">
        <v>305</v>
      </c>
      <c r="D195" s="15" t="s">
        <v>535</v>
      </c>
      <c r="E195" s="26">
        <v>0.76</v>
      </c>
      <c r="F195" s="27" t="s">
        <v>531</v>
      </c>
    </row>
    <row r="196" spans="1:6" s="16" customFormat="1" ht="15.75" x14ac:dyDescent="0.2">
      <c r="A196" s="15" t="s">
        <v>59</v>
      </c>
      <c r="B196" s="15" t="s">
        <v>27</v>
      </c>
      <c r="C196" s="26">
        <v>305</v>
      </c>
      <c r="D196" s="15" t="s">
        <v>535</v>
      </c>
      <c r="E196" s="26">
        <v>0.78</v>
      </c>
      <c r="F196" s="27" t="s">
        <v>531</v>
      </c>
    </row>
    <row r="197" spans="1:6" s="16" customFormat="1" ht="15.75" x14ac:dyDescent="0.2">
      <c r="A197" s="15" t="s">
        <v>59</v>
      </c>
      <c r="B197" s="15" t="s">
        <v>27</v>
      </c>
      <c r="C197" s="26">
        <v>305</v>
      </c>
      <c r="D197" s="15" t="s">
        <v>535</v>
      </c>
      <c r="E197" s="26">
        <v>0.8</v>
      </c>
      <c r="F197" s="27" t="s">
        <v>531</v>
      </c>
    </row>
    <row r="198" spans="1:6" s="16" customFormat="1" ht="15.75" x14ac:dyDescent="0.2">
      <c r="A198" s="15" t="s">
        <v>59</v>
      </c>
      <c r="B198" s="15" t="s">
        <v>27</v>
      </c>
      <c r="C198" s="26">
        <v>305</v>
      </c>
      <c r="D198" s="15" t="s">
        <v>535</v>
      </c>
      <c r="E198" s="26">
        <v>0.81</v>
      </c>
      <c r="F198" s="27" t="s">
        <v>531</v>
      </c>
    </row>
    <row r="199" spans="1:6" s="16" customFormat="1" ht="15.75" x14ac:dyDescent="0.2">
      <c r="A199" s="15" t="s">
        <v>59</v>
      </c>
      <c r="B199" s="15" t="s">
        <v>27</v>
      </c>
      <c r="C199" s="26">
        <v>305</v>
      </c>
      <c r="D199" s="15" t="s">
        <v>535</v>
      </c>
      <c r="E199" s="26">
        <v>0.84</v>
      </c>
      <c r="F199" s="27" t="s">
        <v>531</v>
      </c>
    </row>
    <row r="200" spans="1:6" s="16" customFormat="1" ht="15.75" x14ac:dyDescent="0.2">
      <c r="A200" s="15" t="s">
        <v>59</v>
      </c>
      <c r="B200" s="15" t="s">
        <v>27</v>
      </c>
      <c r="C200" s="26">
        <v>305</v>
      </c>
      <c r="D200" s="15" t="s">
        <v>535</v>
      </c>
      <c r="E200" s="26">
        <v>0.86</v>
      </c>
      <c r="F200" s="27" t="s">
        <v>531</v>
      </c>
    </row>
    <row r="201" spans="1:6" s="16" customFormat="1" ht="15.75" x14ac:dyDescent="0.2">
      <c r="A201" s="15" t="s">
        <v>59</v>
      </c>
      <c r="B201" s="15" t="s">
        <v>27</v>
      </c>
      <c r="C201" s="26">
        <v>305</v>
      </c>
      <c r="D201" s="15" t="s">
        <v>535</v>
      </c>
      <c r="E201" s="26">
        <v>0.88</v>
      </c>
      <c r="F201" s="27" t="s">
        <v>531</v>
      </c>
    </row>
    <row r="202" spans="1:6" s="16" customFormat="1" ht="15.75" x14ac:dyDescent="0.2">
      <c r="A202" s="15" t="s">
        <v>59</v>
      </c>
      <c r="B202" s="15" t="s">
        <v>27</v>
      </c>
      <c r="C202" s="26">
        <v>305</v>
      </c>
      <c r="D202" s="15" t="s">
        <v>535</v>
      </c>
      <c r="E202" s="26">
        <v>0.9</v>
      </c>
      <c r="F202" s="27" t="s">
        <v>531</v>
      </c>
    </row>
    <row r="203" spans="1:6" s="16" customFormat="1" ht="15.75" x14ac:dyDescent="0.2">
      <c r="A203" s="15" t="s">
        <v>59</v>
      </c>
      <c r="B203" s="15" t="s">
        <v>27</v>
      </c>
      <c r="C203" s="26">
        <v>305</v>
      </c>
      <c r="D203" s="15" t="s">
        <v>535</v>
      </c>
      <c r="E203" s="26">
        <v>0.94</v>
      </c>
      <c r="F203" s="27" t="s">
        <v>531</v>
      </c>
    </row>
    <row r="204" spans="1:6" s="16" customFormat="1" ht="15.75" x14ac:dyDescent="0.2">
      <c r="A204" s="15" t="s">
        <v>59</v>
      </c>
      <c r="B204" s="15" t="s">
        <v>27</v>
      </c>
      <c r="C204" s="26">
        <v>305</v>
      </c>
      <c r="D204" s="15" t="s">
        <v>535</v>
      </c>
      <c r="E204" s="26">
        <v>0.98</v>
      </c>
      <c r="F204" s="27" t="s">
        <v>531</v>
      </c>
    </row>
    <row r="205" spans="1:6" s="16" customFormat="1" ht="15.75" x14ac:dyDescent="0.2">
      <c r="A205" s="15" t="s">
        <v>59</v>
      </c>
      <c r="B205" s="15" t="s">
        <v>27</v>
      </c>
      <c r="C205" s="26">
        <v>305</v>
      </c>
      <c r="D205" s="15" t="s">
        <v>535</v>
      </c>
      <c r="E205" s="26">
        <v>1</v>
      </c>
      <c r="F205" s="27" t="s">
        <v>531</v>
      </c>
    </row>
    <row r="206" spans="1:6" s="16" customFormat="1" ht="15.75" x14ac:dyDescent="0.2">
      <c r="A206" s="15" t="s">
        <v>59</v>
      </c>
      <c r="B206" s="15" t="s">
        <v>27</v>
      </c>
      <c r="C206" s="26">
        <v>305</v>
      </c>
      <c r="D206" s="15" t="s">
        <v>535</v>
      </c>
      <c r="E206" s="26">
        <v>1.05</v>
      </c>
      <c r="F206" s="27" t="s">
        <v>531</v>
      </c>
    </row>
    <row r="207" spans="1:6" s="16" customFormat="1" ht="15.75" x14ac:dyDescent="0.2">
      <c r="A207" s="15" t="s">
        <v>59</v>
      </c>
      <c r="B207" s="15" t="s">
        <v>27</v>
      </c>
      <c r="C207" s="26">
        <v>305</v>
      </c>
      <c r="D207" s="15" t="s">
        <v>535</v>
      </c>
      <c r="E207" s="26">
        <v>1.1000000000000001</v>
      </c>
      <c r="F207" s="27" t="s">
        <v>531</v>
      </c>
    </row>
    <row r="208" spans="1:6" s="16" customFormat="1" ht="15.75" x14ac:dyDescent="0.2">
      <c r="A208" s="15" t="s">
        <v>59</v>
      </c>
      <c r="B208" s="15" t="s">
        <v>27</v>
      </c>
      <c r="C208" s="26">
        <v>305</v>
      </c>
      <c r="D208" s="15" t="s">
        <v>535</v>
      </c>
      <c r="E208" s="26">
        <v>1.2</v>
      </c>
      <c r="F208" s="27" t="s">
        <v>531</v>
      </c>
    </row>
    <row r="209" spans="1:6" s="16" customFormat="1" ht="15.75" x14ac:dyDescent="0.2">
      <c r="A209" s="15" t="s">
        <v>59</v>
      </c>
      <c r="B209" s="15" t="s">
        <v>27</v>
      </c>
      <c r="C209" s="26">
        <v>305</v>
      </c>
      <c r="D209" s="15" t="s">
        <v>535</v>
      </c>
      <c r="E209" s="26">
        <v>1.4</v>
      </c>
      <c r="F209" s="27" t="s">
        <v>531</v>
      </c>
    </row>
    <row r="210" spans="1:6" s="16" customFormat="1" ht="15.75" x14ac:dyDescent="0.2">
      <c r="A210" s="15" t="s">
        <v>59</v>
      </c>
      <c r="B210" s="15" t="s">
        <v>27</v>
      </c>
      <c r="C210" s="26">
        <v>305</v>
      </c>
      <c r="D210" s="15" t="s">
        <v>535</v>
      </c>
      <c r="E210" s="26">
        <v>1.5</v>
      </c>
      <c r="F210" s="27" t="s">
        <v>531</v>
      </c>
    </row>
    <row r="211" spans="1:6" s="16" customFormat="1" ht="15.75" x14ac:dyDescent="0.2">
      <c r="A211" s="15" t="s">
        <v>59</v>
      </c>
      <c r="B211" s="15" t="s">
        <v>27</v>
      </c>
      <c r="C211" s="26">
        <v>305</v>
      </c>
      <c r="D211" s="15" t="s">
        <v>535</v>
      </c>
      <c r="E211" s="26">
        <v>1.6</v>
      </c>
      <c r="F211" s="27" t="s">
        <v>531</v>
      </c>
    </row>
    <row r="212" spans="1:6" s="16" customFormat="1" ht="15.75" x14ac:dyDescent="0.2">
      <c r="A212" s="15" t="s">
        <v>59</v>
      </c>
      <c r="B212" s="15" t="s">
        <v>27</v>
      </c>
      <c r="C212" s="26">
        <v>305</v>
      </c>
      <c r="D212" s="15" t="s">
        <v>535</v>
      </c>
      <c r="E212" s="26">
        <v>1.75</v>
      </c>
      <c r="F212" s="27" t="s">
        <v>531</v>
      </c>
    </row>
    <row r="213" spans="1:6" s="16" customFormat="1" ht="15.75" x14ac:dyDescent="0.2">
      <c r="A213" s="15" t="s">
        <v>59</v>
      </c>
      <c r="B213" s="15" t="s">
        <v>27</v>
      </c>
      <c r="C213" s="26">
        <v>305</v>
      </c>
      <c r="D213" s="15" t="s">
        <v>535</v>
      </c>
      <c r="E213" s="26">
        <v>2.1</v>
      </c>
      <c r="F213" s="27" t="s">
        <v>531</v>
      </c>
    </row>
    <row r="214" spans="1:6" s="16" customFormat="1" ht="15.75" x14ac:dyDescent="0.2">
      <c r="A214" s="15" t="s">
        <v>59</v>
      </c>
      <c r="B214" s="15" t="s">
        <v>27</v>
      </c>
      <c r="C214" s="26">
        <v>305</v>
      </c>
      <c r="D214" s="15" t="s">
        <v>535</v>
      </c>
      <c r="E214" s="26">
        <v>2.8</v>
      </c>
      <c r="F214" s="27" t="s">
        <v>531</v>
      </c>
    </row>
    <row r="215" spans="1:6" s="16" customFormat="1" ht="15.75" x14ac:dyDescent="0.2">
      <c r="A215" s="15" t="s">
        <v>59</v>
      </c>
      <c r="B215" s="15" t="s">
        <v>27</v>
      </c>
      <c r="C215" s="26">
        <v>305</v>
      </c>
      <c r="D215" s="15" t="s">
        <v>533</v>
      </c>
      <c r="E215" s="26">
        <v>3</v>
      </c>
      <c r="F215" s="27" t="s">
        <v>531</v>
      </c>
    </row>
    <row r="216" spans="1:6" s="16" customFormat="1" ht="15.75" x14ac:dyDescent="0.2">
      <c r="A216" s="15" t="s">
        <v>59</v>
      </c>
      <c r="B216" s="15" t="s">
        <v>27</v>
      </c>
      <c r="C216" s="26">
        <v>305</v>
      </c>
      <c r="D216" s="15" t="s">
        <v>535</v>
      </c>
      <c r="E216" s="26">
        <v>3.5</v>
      </c>
      <c r="F216" s="27" t="s">
        <v>531</v>
      </c>
    </row>
    <row r="217" spans="1:6" s="16" customFormat="1" ht="31.5" x14ac:dyDescent="0.2">
      <c r="A217" s="15" t="s">
        <v>62</v>
      </c>
      <c r="B217" s="15" t="s">
        <v>27</v>
      </c>
      <c r="C217" s="26">
        <v>275</v>
      </c>
      <c r="D217" s="15" t="s">
        <v>532</v>
      </c>
      <c r="E217" s="26">
        <v>5.95</v>
      </c>
      <c r="F217" s="27" t="s">
        <v>531</v>
      </c>
    </row>
    <row r="218" spans="1:6" s="16" customFormat="1" ht="31.5" x14ac:dyDescent="0.2">
      <c r="A218" s="15" t="s">
        <v>62</v>
      </c>
      <c r="B218" s="15" t="s">
        <v>27</v>
      </c>
      <c r="C218" s="26">
        <v>275</v>
      </c>
      <c r="D218" s="15" t="s">
        <v>535</v>
      </c>
      <c r="E218" s="26">
        <v>0.75</v>
      </c>
      <c r="F218" s="27" t="s">
        <v>531</v>
      </c>
    </row>
    <row r="219" spans="1:6" s="16" customFormat="1" ht="31.5" x14ac:dyDescent="0.2">
      <c r="A219" s="15" t="s">
        <v>62</v>
      </c>
      <c r="B219" s="15" t="s">
        <v>27</v>
      </c>
      <c r="C219" s="26">
        <v>275</v>
      </c>
      <c r="D219" s="15" t="s">
        <v>535</v>
      </c>
      <c r="E219" s="26">
        <v>1</v>
      </c>
      <c r="F219" s="27" t="s">
        <v>531</v>
      </c>
    </row>
    <row r="220" spans="1:6" s="16" customFormat="1" ht="31.5" x14ac:dyDescent="0.2">
      <c r="A220" s="15" t="s">
        <v>62</v>
      </c>
      <c r="B220" s="15" t="s">
        <v>27</v>
      </c>
      <c r="C220" s="26">
        <v>275</v>
      </c>
      <c r="D220" s="15" t="s">
        <v>535</v>
      </c>
      <c r="E220" s="26">
        <v>1.25</v>
      </c>
      <c r="F220" s="27" t="s">
        <v>531</v>
      </c>
    </row>
    <row r="221" spans="1:6" s="16" customFormat="1" ht="31.5" x14ac:dyDescent="0.2">
      <c r="A221" s="15" t="s">
        <v>62</v>
      </c>
      <c r="B221" s="15" t="s">
        <v>27</v>
      </c>
      <c r="C221" s="26">
        <v>275</v>
      </c>
      <c r="D221" s="15" t="s">
        <v>535</v>
      </c>
      <c r="E221" s="26">
        <v>2.25</v>
      </c>
      <c r="F221" s="27" t="s">
        <v>531</v>
      </c>
    </row>
    <row r="222" spans="1:6" s="16" customFormat="1" ht="31.5" x14ac:dyDescent="0.2">
      <c r="A222" s="15" t="s">
        <v>62</v>
      </c>
      <c r="B222" s="15" t="s">
        <v>27</v>
      </c>
      <c r="C222" s="26">
        <v>275</v>
      </c>
      <c r="D222" s="15" t="s">
        <v>533</v>
      </c>
      <c r="E222" s="26">
        <v>3</v>
      </c>
      <c r="F222" s="27" t="s">
        <v>531</v>
      </c>
    </row>
    <row r="223" spans="1:6" s="16" customFormat="1" ht="31.5" x14ac:dyDescent="0.2">
      <c r="A223" s="15" t="s">
        <v>62</v>
      </c>
      <c r="B223" s="15" t="s">
        <v>27</v>
      </c>
      <c r="C223" s="26">
        <v>275</v>
      </c>
      <c r="D223" s="15" t="s">
        <v>534</v>
      </c>
      <c r="E223" s="26">
        <v>5.95</v>
      </c>
      <c r="F223" s="27" t="s">
        <v>531</v>
      </c>
    </row>
    <row r="224" spans="1:6" s="16" customFormat="1" ht="31.5" x14ac:dyDescent="0.2">
      <c r="A224" s="15" t="s">
        <v>62</v>
      </c>
      <c r="B224" s="15" t="s">
        <v>27</v>
      </c>
      <c r="C224" s="26">
        <v>275</v>
      </c>
      <c r="D224" s="15" t="s">
        <v>535</v>
      </c>
      <c r="E224" s="26">
        <v>6.2</v>
      </c>
      <c r="F224" s="27" t="s">
        <v>531</v>
      </c>
    </row>
    <row r="225" spans="1:6" s="16" customFormat="1" ht="31.5" x14ac:dyDescent="0.2">
      <c r="A225" s="15" t="s">
        <v>62</v>
      </c>
      <c r="B225" s="15" t="s">
        <v>27</v>
      </c>
      <c r="C225" s="26">
        <v>275</v>
      </c>
      <c r="D225" s="15" t="s">
        <v>535</v>
      </c>
      <c r="E225" s="26">
        <v>6.3</v>
      </c>
      <c r="F225" s="27" t="s">
        <v>531</v>
      </c>
    </row>
    <row r="226" spans="1:6" s="16" customFormat="1" ht="31.5" x14ac:dyDescent="0.2">
      <c r="A226" s="15" t="s">
        <v>62</v>
      </c>
      <c r="B226" s="15" t="s">
        <v>27</v>
      </c>
      <c r="C226" s="26">
        <v>275</v>
      </c>
      <c r="D226" s="15" t="s">
        <v>535</v>
      </c>
      <c r="E226" s="26">
        <v>6.45</v>
      </c>
      <c r="F226" s="27" t="s">
        <v>531</v>
      </c>
    </row>
    <row r="227" spans="1:6" s="16" customFormat="1" ht="31.5" x14ac:dyDescent="0.2">
      <c r="A227" s="15" t="s">
        <v>62</v>
      </c>
      <c r="B227" s="15" t="s">
        <v>27</v>
      </c>
      <c r="C227" s="26">
        <v>275</v>
      </c>
      <c r="D227" s="15" t="s">
        <v>535</v>
      </c>
      <c r="E227" s="26">
        <v>6.55</v>
      </c>
      <c r="F227" s="27" t="s">
        <v>531</v>
      </c>
    </row>
    <row r="228" spans="1:6" s="16" customFormat="1" ht="31.5" x14ac:dyDescent="0.2">
      <c r="A228" s="15" t="s">
        <v>62</v>
      </c>
      <c r="B228" s="15" t="s">
        <v>27</v>
      </c>
      <c r="C228" s="26">
        <v>275</v>
      </c>
      <c r="D228" s="15" t="s">
        <v>535</v>
      </c>
      <c r="E228" s="26">
        <v>6.7</v>
      </c>
      <c r="F228" s="27" t="s">
        <v>531</v>
      </c>
    </row>
    <row r="229" spans="1:6" s="16" customFormat="1" ht="31.5" x14ac:dyDescent="0.2">
      <c r="A229" s="15" t="s">
        <v>62</v>
      </c>
      <c r="B229" s="15" t="s">
        <v>27</v>
      </c>
      <c r="C229" s="26">
        <v>275</v>
      </c>
      <c r="D229" s="15" t="s">
        <v>535</v>
      </c>
      <c r="E229" s="26">
        <v>6.8</v>
      </c>
      <c r="F229" s="27" t="s">
        <v>531</v>
      </c>
    </row>
    <row r="230" spans="1:6" s="16" customFormat="1" ht="31.5" x14ac:dyDescent="0.2">
      <c r="A230" s="15" t="s">
        <v>62</v>
      </c>
      <c r="B230" s="15" t="s">
        <v>27</v>
      </c>
      <c r="C230" s="26">
        <v>275</v>
      </c>
      <c r="D230" s="15" t="s">
        <v>535</v>
      </c>
      <c r="E230" s="26">
        <v>6.95</v>
      </c>
      <c r="F230" s="27" t="s">
        <v>531</v>
      </c>
    </row>
    <row r="231" spans="1:6" s="16" customFormat="1" ht="31.5" x14ac:dyDescent="0.2">
      <c r="A231" s="15" t="s">
        <v>62</v>
      </c>
      <c r="B231" s="15" t="s">
        <v>27</v>
      </c>
      <c r="C231" s="26">
        <v>275</v>
      </c>
      <c r="D231" s="15" t="s">
        <v>535</v>
      </c>
      <c r="E231" s="26">
        <v>7.2</v>
      </c>
      <c r="F231" s="27" t="s">
        <v>531</v>
      </c>
    </row>
    <row r="232" spans="1:6" s="16" customFormat="1" ht="31.5" x14ac:dyDescent="0.2">
      <c r="A232" s="15" t="s">
        <v>62</v>
      </c>
      <c r="B232" s="15" t="s">
        <v>27</v>
      </c>
      <c r="C232" s="26">
        <v>275</v>
      </c>
      <c r="D232" s="15" t="s">
        <v>535</v>
      </c>
      <c r="E232" s="26">
        <v>7.45</v>
      </c>
      <c r="F232" s="27" t="s">
        <v>531</v>
      </c>
    </row>
    <row r="233" spans="1:6" s="16" customFormat="1" ht="31.5" x14ac:dyDescent="0.2">
      <c r="A233" s="15" t="s">
        <v>62</v>
      </c>
      <c r="B233" s="15" t="s">
        <v>27</v>
      </c>
      <c r="C233" s="26">
        <v>275</v>
      </c>
      <c r="D233" s="15" t="s">
        <v>535</v>
      </c>
      <c r="E233" s="26">
        <v>7.7</v>
      </c>
      <c r="F233" s="27" t="s">
        <v>531</v>
      </c>
    </row>
    <row r="234" spans="1:6" s="16" customFormat="1" ht="31.5" x14ac:dyDescent="0.2">
      <c r="A234" s="15" t="s">
        <v>62</v>
      </c>
      <c r="B234" s="15" t="s">
        <v>27</v>
      </c>
      <c r="C234" s="26">
        <v>275</v>
      </c>
      <c r="D234" s="15" t="s">
        <v>535</v>
      </c>
      <c r="E234" s="26">
        <v>7.95</v>
      </c>
      <c r="F234" s="27" t="s">
        <v>531</v>
      </c>
    </row>
    <row r="235" spans="1:6" s="16" customFormat="1" ht="31.5" x14ac:dyDescent="0.2">
      <c r="A235" s="15" t="s">
        <v>62</v>
      </c>
      <c r="B235" s="15" t="s">
        <v>27</v>
      </c>
      <c r="C235" s="26">
        <v>275</v>
      </c>
      <c r="D235" s="15" t="s">
        <v>535</v>
      </c>
      <c r="E235" s="26">
        <v>8.1999999999999993</v>
      </c>
      <c r="F235" s="27" t="s">
        <v>531</v>
      </c>
    </row>
    <row r="236" spans="1:6" s="16" customFormat="1" ht="31.5" x14ac:dyDescent="0.2">
      <c r="A236" s="15" t="s">
        <v>62</v>
      </c>
      <c r="B236" s="15" t="s">
        <v>27</v>
      </c>
      <c r="C236" s="26">
        <v>275</v>
      </c>
      <c r="D236" s="15" t="s">
        <v>535</v>
      </c>
      <c r="E236" s="26">
        <v>8.4499999999999993</v>
      </c>
      <c r="F236" s="27" t="s">
        <v>531</v>
      </c>
    </row>
    <row r="237" spans="1:6" s="16" customFormat="1" ht="15.75" x14ac:dyDescent="0.2">
      <c r="A237" s="15" t="s">
        <v>64</v>
      </c>
      <c r="B237" s="15" t="s">
        <v>27</v>
      </c>
      <c r="C237" s="26">
        <v>250</v>
      </c>
      <c r="D237" s="15" t="s">
        <v>536</v>
      </c>
      <c r="E237" s="26">
        <v>4.99</v>
      </c>
      <c r="F237" s="27" t="s">
        <v>531</v>
      </c>
    </row>
    <row r="238" spans="1:6" s="16" customFormat="1" ht="15.75" x14ac:dyDescent="0.2">
      <c r="A238" s="15" t="s">
        <v>64</v>
      </c>
      <c r="B238" s="15" t="s">
        <v>27</v>
      </c>
      <c r="C238" s="26">
        <v>250</v>
      </c>
      <c r="D238" s="15" t="s">
        <v>535</v>
      </c>
      <c r="E238" s="26">
        <v>0.75</v>
      </c>
      <c r="F238" s="27" t="s">
        <v>531</v>
      </c>
    </row>
    <row r="239" spans="1:6" s="16" customFormat="1" ht="15.75" x14ac:dyDescent="0.2">
      <c r="A239" s="15" t="s">
        <v>64</v>
      </c>
      <c r="B239" s="15" t="s">
        <v>27</v>
      </c>
      <c r="C239" s="26">
        <v>250</v>
      </c>
      <c r="D239" s="15" t="s">
        <v>535</v>
      </c>
      <c r="E239" s="26">
        <v>1</v>
      </c>
      <c r="F239" s="27" t="s">
        <v>531</v>
      </c>
    </row>
    <row r="240" spans="1:6" s="16" customFormat="1" ht="15.75" x14ac:dyDescent="0.2">
      <c r="A240" s="15" t="s">
        <v>64</v>
      </c>
      <c r="B240" s="15" t="s">
        <v>27</v>
      </c>
      <c r="C240" s="26">
        <v>250</v>
      </c>
      <c r="D240" s="15" t="s">
        <v>535</v>
      </c>
      <c r="E240" s="26">
        <v>1.5</v>
      </c>
      <c r="F240" s="27" t="s">
        <v>531</v>
      </c>
    </row>
    <row r="241" spans="1:6" s="16" customFormat="1" ht="15.75" x14ac:dyDescent="0.2">
      <c r="A241" s="15" t="s">
        <v>64</v>
      </c>
      <c r="B241" s="15" t="s">
        <v>27</v>
      </c>
      <c r="C241" s="26">
        <v>250</v>
      </c>
      <c r="D241" s="15" t="s">
        <v>535</v>
      </c>
      <c r="E241" s="26">
        <v>1.99</v>
      </c>
      <c r="F241" s="27" t="s">
        <v>531</v>
      </c>
    </row>
    <row r="242" spans="1:6" s="16" customFormat="1" ht="15.75" x14ac:dyDescent="0.2">
      <c r="A242" s="15" t="s">
        <v>64</v>
      </c>
      <c r="B242" s="15" t="s">
        <v>27</v>
      </c>
      <c r="C242" s="26">
        <v>250</v>
      </c>
      <c r="D242" s="15" t="s">
        <v>535</v>
      </c>
      <c r="E242" s="26">
        <v>2</v>
      </c>
      <c r="F242" s="27" t="s">
        <v>531</v>
      </c>
    </row>
    <row r="243" spans="1:6" s="16" customFormat="1" ht="15.75" x14ac:dyDescent="0.2">
      <c r="A243" s="15" t="s">
        <v>64</v>
      </c>
      <c r="B243" s="15" t="s">
        <v>27</v>
      </c>
      <c r="C243" s="26">
        <v>250</v>
      </c>
      <c r="D243" s="15" t="s">
        <v>535</v>
      </c>
      <c r="E243" s="26">
        <v>2.59</v>
      </c>
      <c r="F243" s="27" t="s">
        <v>531</v>
      </c>
    </row>
    <row r="244" spans="1:6" s="16" customFormat="1" ht="15.75" x14ac:dyDescent="0.2">
      <c r="A244" s="15" t="s">
        <v>64</v>
      </c>
      <c r="B244" s="15" t="s">
        <v>27</v>
      </c>
      <c r="C244" s="26">
        <v>250</v>
      </c>
      <c r="D244" s="15" t="s">
        <v>535</v>
      </c>
      <c r="E244" s="26">
        <v>2.64</v>
      </c>
      <c r="F244" s="27" t="s">
        <v>531</v>
      </c>
    </row>
    <row r="245" spans="1:6" s="16" customFormat="1" ht="15.75" x14ac:dyDescent="0.2">
      <c r="A245" s="15" t="s">
        <v>64</v>
      </c>
      <c r="B245" s="15" t="s">
        <v>27</v>
      </c>
      <c r="C245" s="26">
        <v>250</v>
      </c>
      <c r="D245" s="15" t="s">
        <v>535</v>
      </c>
      <c r="E245" s="26">
        <v>2.74</v>
      </c>
      <c r="F245" s="27" t="s">
        <v>531</v>
      </c>
    </row>
    <row r="246" spans="1:6" s="16" customFormat="1" ht="15.75" x14ac:dyDescent="0.2">
      <c r="A246" s="15" t="s">
        <v>64</v>
      </c>
      <c r="B246" s="15" t="s">
        <v>27</v>
      </c>
      <c r="C246" s="26">
        <v>250</v>
      </c>
      <c r="D246" s="15" t="s">
        <v>535</v>
      </c>
      <c r="E246" s="26">
        <v>2.99</v>
      </c>
      <c r="F246" s="27" t="s">
        <v>531</v>
      </c>
    </row>
    <row r="247" spans="1:6" s="16" customFormat="1" ht="15.75" x14ac:dyDescent="0.2">
      <c r="A247" s="15" t="s">
        <v>64</v>
      </c>
      <c r="B247" s="15" t="s">
        <v>27</v>
      </c>
      <c r="C247" s="26">
        <v>250</v>
      </c>
      <c r="D247" s="15" t="s">
        <v>535</v>
      </c>
      <c r="E247" s="26">
        <v>3.24</v>
      </c>
      <c r="F247" s="27" t="s">
        <v>531</v>
      </c>
    </row>
    <row r="248" spans="1:6" s="16" customFormat="1" ht="15.75" x14ac:dyDescent="0.2">
      <c r="A248" s="15" t="s">
        <v>64</v>
      </c>
      <c r="B248" s="15" t="s">
        <v>27</v>
      </c>
      <c r="C248" s="26">
        <v>250</v>
      </c>
      <c r="D248" s="15" t="s">
        <v>535</v>
      </c>
      <c r="E248" s="26">
        <v>3.49</v>
      </c>
      <c r="F248" s="27" t="s">
        <v>531</v>
      </c>
    </row>
    <row r="249" spans="1:6" s="16" customFormat="1" ht="15.75" x14ac:dyDescent="0.2">
      <c r="A249" s="15" t="s">
        <v>64</v>
      </c>
      <c r="B249" s="15" t="s">
        <v>27</v>
      </c>
      <c r="C249" s="26">
        <v>250</v>
      </c>
      <c r="D249" s="15" t="s">
        <v>535</v>
      </c>
      <c r="E249" s="26">
        <v>3.74</v>
      </c>
      <c r="F249" s="27" t="s">
        <v>531</v>
      </c>
    </row>
    <row r="250" spans="1:6" s="16" customFormat="1" ht="15.75" x14ac:dyDescent="0.2">
      <c r="A250" s="15" t="s">
        <v>64</v>
      </c>
      <c r="B250" s="15" t="s">
        <v>27</v>
      </c>
      <c r="C250" s="26">
        <v>250</v>
      </c>
      <c r="D250" s="15" t="s">
        <v>535</v>
      </c>
      <c r="E250" s="26">
        <v>3.99</v>
      </c>
      <c r="F250" s="27" t="s">
        <v>531</v>
      </c>
    </row>
    <row r="251" spans="1:6" s="16" customFormat="1" ht="15.75" x14ac:dyDescent="0.2">
      <c r="A251" s="15" t="s">
        <v>64</v>
      </c>
      <c r="B251" s="15" t="s">
        <v>27</v>
      </c>
      <c r="C251" s="26">
        <v>250</v>
      </c>
      <c r="D251" s="15" t="s">
        <v>535</v>
      </c>
      <c r="E251" s="26">
        <v>4.24</v>
      </c>
      <c r="F251" s="27" t="s">
        <v>531</v>
      </c>
    </row>
    <row r="252" spans="1:6" s="16" customFormat="1" ht="15.75" x14ac:dyDescent="0.2">
      <c r="A252" s="15" t="s">
        <v>64</v>
      </c>
      <c r="B252" s="15" t="s">
        <v>27</v>
      </c>
      <c r="C252" s="26">
        <v>250</v>
      </c>
      <c r="D252" s="15" t="s">
        <v>535</v>
      </c>
      <c r="E252" s="26">
        <v>4.49</v>
      </c>
      <c r="F252" s="27" t="s">
        <v>531</v>
      </c>
    </row>
    <row r="253" spans="1:6" s="16" customFormat="1" ht="15.75" x14ac:dyDescent="0.2">
      <c r="A253" s="15" t="s">
        <v>64</v>
      </c>
      <c r="B253" s="15" t="s">
        <v>27</v>
      </c>
      <c r="C253" s="26">
        <v>250</v>
      </c>
      <c r="D253" s="15" t="s">
        <v>535</v>
      </c>
      <c r="E253" s="26">
        <v>4.99</v>
      </c>
      <c r="F253" s="27" t="s">
        <v>531</v>
      </c>
    </row>
    <row r="254" spans="1:6" s="16" customFormat="1" ht="15.75" x14ac:dyDescent="0.2">
      <c r="A254" s="15" t="s">
        <v>64</v>
      </c>
      <c r="B254" s="15" t="s">
        <v>27</v>
      </c>
      <c r="C254" s="26">
        <v>250</v>
      </c>
      <c r="D254" s="15" t="s">
        <v>535</v>
      </c>
      <c r="E254" s="26">
        <v>6.24</v>
      </c>
      <c r="F254" s="27" t="s">
        <v>531</v>
      </c>
    </row>
    <row r="255" spans="1:6" s="16" customFormat="1" ht="31.5" x14ac:dyDescent="0.2">
      <c r="A255" s="15" t="s">
        <v>67</v>
      </c>
      <c r="B255" s="15" t="s">
        <v>27</v>
      </c>
      <c r="C255" s="26">
        <v>245</v>
      </c>
      <c r="D255" s="15" t="s">
        <v>532</v>
      </c>
      <c r="E255" s="26">
        <v>5.95</v>
      </c>
      <c r="F255" s="27" t="s">
        <v>531</v>
      </c>
    </row>
    <row r="256" spans="1:6" s="16" customFormat="1" ht="31.5" x14ac:dyDescent="0.2">
      <c r="A256" s="15" t="s">
        <v>67</v>
      </c>
      <c r="B256" s="15" t="s">
        <v>27</v>
      </c>
      <c r="C256" s="26">
        <v>245</v>
      </c>
      <c r="D256" s="15" t="s">
        <v>535</v>
      </c>
      <c r="E256" s="26">
        <v>0.75</v>
      </c>
      <c r="F256" s="27" t="s">
        <v>531</v>
      </c>
    </row>
    <row r="257" spans="1:6" s="16" customFormat="1" ht="31.5" x14ac:dyDescent="0.2">
      <c r="A257" s="15" t="s">
        <v>67</v>
      </c>
      <c r="B257" s="15" t="s">
        <v>27</v>
      </c>
      <c r="C257" s="26">
        <v>245</v>
      </c>
      <c r="D257" s="15" t="s">
        <v>535</v>
      </c>
      <c r="E257" s="26">
        <v>1</v>
      </c>
      <c r="F257" s="27" t="s">
        <v>531</v>
      </c>
    </row>
    <row r="258" spans="1:6" s="16" customFormat="1" ht="31.5" x14ac:dyDescent="0.2">
      <c r="A258" s="15" t="s">
        <v>67</v>
      </c>
      <c r="B258" s="15" t="s">
        <v>27</v>
      </c>
      <c r="C258" s="26">
        <v>245</v>
      </c>
      <c r="D258" s="15" t="s">
        <v>535</v>
      </c>
      <c r="E258" s="26">
        <v>4.5</v>
      </c>
      <c r="F258" s="27" t="s">
        <v>531</v>
      </c>
    </row>
    <row r="259" spans="1:6" s="16" customFormat="1" ht="31.5" x14ac:dyDescent="0.2">
      <c r="A259" s="15" t="s">
        <v>67</v>
      </c>
      <c r="B259" s="15" t="s">
        <v>27</v>
      </c>
      <c r="C259" s="26">
        <v>245</v>
      </c>
      <c r="D259" s="15" t="s">
        <v>534</v>
      </c>
      <c r="E259" s="26">
        <v>5.95</v>
      </c>
      <c r="F259" s="27" t="s">
        <v>531</v>
      </c>
    </row>
    <row r="260" spans="1:6" s="16" customFormat="1" ht="31.5" x14ac:dyDescent="0.2">
      <c r="A260" s="15" t="s">
        <v>67</v>
      </c>
      <c r="B260" s="15" t="s">
        <v>27</v>
      </c>
      <c r="C260" s="26">
        <v>245</v>
      </c>
      <c r="D260" s="15" t="s">
        <v>535</v>
      </c>
      <c r="E260" s="26">
        <v>7.2</v>
      </c>
      <c r="F260" s="27" t="s">
        <v>531</v>
      </c>
    </row>
    <row r="261" spans="1:6" s="16" customFormat="1" ht="31.5" x14ac:dyDescent="0.2">
      <c r="A261" s="15" t="s">
        <v>67</v>
      </c>
      <c r="B261" s="15" t="s">
        <v>27</v>
      </c>
      <c r="C261" s="26">
        <v>245</v>
      </c>
      <c r="D261" s="15" t="s">
        <v>535</v>
      </c>
      <c r="E261" s="26">
        <v>7.45</v>
      </c>
      <c r="F261" s="27" t="s">
        <v>531</v>
      </c>
    </row>
    <row r="262" spans="1:6" s="16" customFormat="1" ht="31.5" x14ac:dyDescent="0.2">
      <c r="A262" s="15" t="s">
        <v>67</v>
      </c>
      <c r="B262" s="15" t="s">
        <v>27</v>
      </c>
      <c r="C262" s="26">
        <v>245</v>
      </c>
      <c r="D262" s="15" t="s">
        <v>535</v>
      </c>
      <c r="E262" s="26">
        <v>8.4499999999999993</v>
      </c>
      <c r="F262" s="27" t="s">
        <v>531</v>
      </c>
    </row>
    <row r="263" spans="1:6" s="16" customFormat="1" ht="15.75" x14ac:dyDescent="0.2">
      <c r="A263" s="15" t="s">
        <v>69</v>
      </c>
      <c r="B263" s="15" t="s">
        <v>27</v>
      </c>
      <c r="C263" s="26">
        <v>245</v>
      </c>
      <c r="D263" s="15" t="s">
        <v>536</v>
      </c>
      <c r="E263" s="26">
        <v>1.99</v>
      </c>
      <c r="F263" s="27" t="s">
        <v>531</v>
      </c>
    </row>
    <row r="264" spans="1:6" s="16" customFormat="1" ht="15.75" x14ac:dyDescent="0.2">
      <c r="A264" s="15" t="s">
        <v>69</v>
      </c>
      <c r="B264" s="15" t="s">
        <v>27</v>
      </c>
      <c r="C264" s="26">
        <v>245</v>
      </c>
      <c r="D264" s="15" t="s">
        <v>535</v>
      </c>
      <c r="E264" s="26">
        <v>0.75</v>
      </c>
      <c r="F264" s="27" t="s">
        <v>531</v>
      </c>
    </row>
    <row r="265" spans="1:6" s="16" customFormat="1" ht="15.75" x14ac:dyDescent="0.2">
      <c r="A265" s="15" t="s">
        <v>69</v>
      </c>
      <c r="B265" s="15" t="s">
        <v>27</v>
      </c>
      <c r="C265" s="26">
        <v>245</v>
      </c>
      <c r="D265" s="15" t="s">
        <v>535</v>
      </c>
      <c r="E265" s="26">
        <v>1</v>
      </c>
      <c r="F265" s="27" t="s">
        <v>531</v>
      </c>
    </row>
    <row r="266" spans="1:6" s="16" customFormat="1" ht="15.75" x14ac:dyDescent="0.2">
      <c r="A266" s="15" t="s">
        <v>69</v>
      </c>
      <c r="B266" s="15" t="s">
        <v>27</v>
      </c>
      <c r="C266" s="26">
        <v>245</v>
      </c>
      <c r="D266" s="15" t="s">
        <v>535</v>
      </c>
      <c r="E266" s="26">
        <v>1.5</v>
      </c>
      <c r="F266" s="27" t="s">
        <v>531</v>
      </c>
    </row>
    <row r="267" spans="1:6" s="16" customFormat="1" ht="15.75" x14ac:dyDescent="0.2">
      <c r="A267" s="15" t="s">
        <v>69</v>
      </c>
      <c r="B267" s="15" t="s">
        <v>27</v>
      </c>
      <c r="C267" s="26">
        <v>245</v>
      </c>
      <c r="D267" s="15" t="s">
        <v>535</v>
      </c>
      <c r="E267" s="26">
        <v>1.99</v>
      </c>
      <c r="F267" s="27" t="s">
        <v>531</v>
      </c>
    </row>
    <row r="268" spans="1:6" s="16" customFormat="1" ht="15.75" x14ac:dyDescent="0.2">
      <c r="A268" s="15" t="s">
        <v>69</v>
      </c>
      <c r="B268" s="15" t="s">
        <v>27</v>
      </c>
      <c r="C268" s="26">
        <v>245</v>
      </c>
      <c r="D268" s="15" t="s">
        <v>535</v>
      </c>
      <c r="E268" s="26">
        <v>2.14</v>
      </c>
      <c r="F268" s="27" t="s">
        <v>531</v>
      </c>
    </row>
    <row r="269" spans="1:6" s="16" customFormat="1" ht="15.75" x14ac:dyDescent="0.2">
      <c r="A269" s="15" t="s">
        <v>69</v>
      </c>
      <c r="B269" s="15" t="s">
        <v>27</v>
      </c>
      <c r="C269" s="26">
        <v>245</v>
      </c>
      <c r="D269" s="15" t="s">
        <v>535</v>
      </c>
      <c r="E269" s="26">
        <v>2.25</v>
      </c>
      <c r="F269" s="27" t="s">
        <v>531</v>
      </c>
    </row>
    <row r="270" spans="1:6" s="16" customFormat="1" ht="15.75" x14ac:dyDescent="0.2">
      <c r="A270" s="15" t="s">
        <v>69</v>
      </c>
      <c r="B270" s="15" t="s">
        <v>27</v>
      </c>
      <c r="C270" s="26">
        <v>245</v>
      </c>
      <c r="D270" s="15" t="s">
        <v>535</v>
      </c>
      <c r="E270" s="26">
        <v>2.34</v>
      </c>
      <c r="F270" s="27" t="s">
        <v>531</v>
      </c>
    </row>
    <row r="271" spans="1:6" s="16" customFormat="1" ht="15.75" x14ac:dyDescent="0.2">
      <c r="A271" s="15" t="s">
        <v>69</v>
      </c>
      <c r="B271" s="15" t="s">
        <v>27</v>
      </c>
      <c r="C271" s="26">
        <v>245</v>
      </c>
      <c r="D271" s="15" t="s">
        <v>535</v>
      </c>
      <c r="E271" s="26">
        <v>2.4900000000000002</v>
      </c>
      <c r="F271" s="27" t="s">
        <v>531</v>
      </c>
    </row>
    <row r="272" spans="1:6" s="16" customFormat="1" ht="15.75" x14ac:dyDescent="0.2">
      <c r="A272" s="15" t="s">
        <v>69</v>
      </c>
      <c r="B272" s="15" t="s">
        <v>27</v>
      </c>
      <c r="C272" s="26">
        <v>245</v>
      </c>
      <c r="D272" s="15" t="s">
        <v>535</v>
      </c>
      <c r="E272" s="26">
        <v>2.5</v>
      </c>
      <c r="F272" s="27" t="s">
        <v>531</v>
      </c>
    </row>
    <row r="273" spans="1:6" s="16" customFormat="1" ht="15.75" x14ac:dyDescent="0.2">
      <c r="A273" s="15" t="s">
        <v>69</v>
      </c>
      <c r="B273" s="15" t="s">
        <v>27</v>
      </c>
      <c r="C273" s="26">
        <v>245</v>
      </c>
      <c r="D273" s="15" t="s">
        <v>535</v>
      </c>
      <c r="E273" s="26">
        <v>2.74</v>
      </c>
      <c r="F273" s="27" t="s">
        <v>531</v>
      </c>
    </row>
    <row r="274" spans="1:6" s="16" customFormat="1" ht="15.75" x14ac:dyDescent="0.2">
      <c r="A274" s="15" t="s">
        <v>69</v>
      </c>
      <c r="B274" s="15" t="s">
        <v>27</v>
      </c>
      <c r="C274" s="26">
        <v>245</v>
      </c>
      <c r="D274" s="15" t="s">
        <v>535</v>
      </c>
      <c r="E274" s="26">
        <v>2.99</v>
      </c>
      <c r="F274" s="27" t="s">
        <v>531</v>
      </c>
    </row>
    <row r="275" spans="1:6" s="16" customFormat="1" ht="15.75" x14ac:dyDescent="0.2">
      <c r="A275" s="15" t="s">
        <v>69</v>
      </c>
      <c r="B275" s="15" t="s">
        <v>27</v>
      </c>
      <c r="C275" s="26">
        <v>245</v>
      </c>
      <c r="D275" s="15" t="s">
        <v>533</v>
      </c>
      <c r="E275" s="26">
        <v>3</v>
      </c>
      <c r="F275" s="27" t="s">
        <v>531</v>
      </c>
    </row>
    <row r="276" spans="1:6" s="16" customFormat="1" ht="15.75" x14ac:dyDescent="0.2">
      <c r="A276" s="15" t="s">
        <v>69</v>
      </c>
      <c r="B276" s="15" t="s">
        <v>27</v>
      </c>
      <c r="C276" s="26">
        <v>245</v>
      </c>
      <c r="D276" s="15" t="s">
        <v>535</v>
      </c>
      <c r="E276" s="26">
        <v>3.24</v>
      </c>
      <c r="F276" s="27" t="s">
        <v>531</v>
      </c>
    </row>
    <row r="277" spans="1:6" s="16" customFormat="1" ht="15.75" x14ac:dyDescent="0.2">
      <c r="A277" s="15" t="s">
        <v>69</v>
      </c>
      <c r="B277" s="15" t="s">
        <v>27</v>
      </c>
      <c r="C277" s="26">
        <v>245</v>
      </c>
      <c r="D277" s="15" t="s">
        <v>535</v>
      </c>
      <c r="E277" s="26">
        <v>3.49</v>
      </c>
      <c r="F277" s="27" t="s">
        <v>531</v>
      </c>
    </row>
    <row r="278" spans="1:6" s="16" customFormat="1" ht="15.75" x14ac:dyDescent="0.2">
      <c r="A278" s="15" t="s">
        <v>69</v>
      </c>
      <c r="B278" s="15" t="s">
        <v>27</v>
      </c>
      <c r="C278" s="26">
        <v>245</v>
      </c>
      <c r="D278" s="15" t="s">
        <v>535</v>
      </c>
      <c r="E278" s="26">
        <v>3.74</v>
      </c>
      <c r="F278" s="27" t="s">
        <v>531</v>
      </c>
    </row>
    <row r="279" spans="1:6" s="16" customFormat="1" ht="15.75" x14ac:dyDescent="0.2">
      <c r="A279" s="15" t="s">
        <v>69</v>
      </c>
      <c r="B279" s="15" t="s">
        <v>27</v>
      </c>
      <c r="C279" s="26">
        <v>245</v>
      </c>
      <c r="D279" s="15" t="s">
        <v>535</v>
      </c>
      <c r="E279" s="26">
        <v>3.99</v>
      </c>
      <c r="F279" s="27" t="s">
        <v>531</v>
      </c>
    </row>
    <row r="280" spans="1:6" s="16" customFormat="1" ht="15.75" x14ac:dyDescent="0.2">
      <c r="A280" s="15" t="s">
        <v>69</v>
      </c>
      <c r="B280" s="15" t="s">
        <v>27</v>
      </c>
      <c r="C280" s="26">
        <v>245</v>
      </c>
      <c r="D280" s="15" t="s">
        <v>535</v>
      </c>
      <c r="E280" s="26">
        <v>4.49</v>
      </c>
      <c r="F280" s="27" t="s">
        <v>531</v>
      </c>
    </row>
    <row r="281" spans="1:6" s="16" customFormat="1" ht="47.25" x14ac:dyDescent="0.2">
      <c r="A281" s="15" t="s">
        <v>71</v>
      </c>
      <c r="B281" s="15" t="s">
        <v>42</v>
      </c>
      <c r="C281" s="26">
        <v>222</v>
      </c>
      <c r="D281" s="15" t="s">
        <v>532</v>
      </c>
      <c r="E281" s="26">
        <v>5.95</v>
      </c>
      <c r="F281" s="27" t="s">
        <v>531</v>
      </c>
    </row>
    <row r="282" spans="1:6" s="16" customFormat="1" ht="47.25" x14ac:dyDescent="0.2">
      <c r="A282" s="15" t="s">
        <v>71</v>
      </c>
      <c r="B282" s="15" t="s">
        <v>42</v>
      </c>
      <c r="C282" s="26">
        <v>222</v>
      </c>
      <c r="D282" s="15" t="s">
        <v>534</v>
      </c>
      <c r="E282" s="26">
        <v>5.95</v>
      </c>
      <c r="F282" s="27" t="s">
        <v>531</v>
      </c>
    </row>
    <row r="283" spans="1:6" s="16" customFormat="1" ht="15.75" x14ac:dyDescent="0.2">
      <c r="A283" s="15" t="s">
        <v>72</v>
      </c>
      <c r="B283" s="15" t="s">
        <v>27</v>
      </c>
      <c r="C283" s="26">
        <v>188</v>
      </c>
      <c r="D283" s="15" t="s">
        <v>532</v>
      </c>
      <c r="E283" s="26">
        <v>5.95</v>
      </c>
      <c r="F283" s="27" t="s">
        <v>531</v>
      </c>
    </row>
    <row r="284" spans="1:6" s="16" customFormat="1" ht="15.75" x14ac:dyDescent="0.2">
      <c r="A284" s="15" t="s">
        <v>72</v>
      </c>
      <c r="B284" s="15" t="s">
        <v>27</v>
      </c>
      <c r="C284" s="26">
        <v>188</v>
      </c>
      <c r="D284" s="15" t="s">
        <v>535</v>
      </c>
      <c r="E284" s="26">
        <v>0.4</v>
      </c>
      <c r="F284" s="27" t="s">
        <v>531</v>
      </c>
    </row>
    <row r="285" spans="1:6" s="16" customFormat="1" ht="15.75" x14ac:dyDescent="0.2">
      <c r="A285" s="15" t="s">
        <v>72</v>
      </c>
      <c r="B285" s="15" t="s">
        <v>27</v>
      </c>
      <c r="C285" s="26">
        <v>188</v>
      </c>
      <c r="D285" s="15" t="s">
        <v>535</v>
      </c>
      <c r="E285" s="26">
        <v>0.5</v>
      </c>
      <c r="F285" s="27" t="s">
        <v>531</v>
      </c>
    </row>
    <row r="286" spans="1:6" s="16" customFormat="1" ht="15.75" x14ac:dyDescent="0.2">
      <c r="A286" s="15" t="s">
        <v>72</v>
      </c>
      <c r="B286" s="15" t="s">
        <v>27</v>
      </c>
      <c r="C286" s="26">
        <v>188</v>
      </c>
      <c r="D286" s="15" t="s">
        <v>535</v>
      </c>
      <c r="E286" s="26">
        <v>0.75</v>
      </c>
      <c r="F286" s="27" t="s">
        <v>531</v>
      </c>
    </row>
    <row r="287" spans="1:6" s="16" customFormat="1" ht="15.75" x14ac:dyDescent="0.2">
      <c r="A287" s="15" t="s">
        <v>72</v>
      </c>
      <c r="B287" s="15" t="s">
        <v>27</v>
      </c>
      <c r="C287" s="26">
        <v>188</v>
      </c>
      <c r="D287" s="15" t="s">
        <v>535</v>
      </c>
      <c r="E287" s="26">
        <v>1.5</v>
      </c>
      <c r="F287" s="27" t="s">
        <v>531</v>
      </c>
    </row>
    <row r="288" spans="1:6" s="16" customFormat="1" ht="15.75" x14ac:dyDescent="0.2">
      <c r="A288" s="15" t="s">
        <v>72</v>
      </c>
      <c r="B288" s="15" t="s">
        <v>27</v>
      </c>
      <c r="C288" s="26">
        <v>188</v>
      </c>
      <c r="D288" s="15" t="s">
        <v>533</v>
      </c>
      <c r="E288" s="26">
        <v>3</v>
      </c>
      <c r="F288" s="27" t="s">
        <v>531</v>
      </c>
    </row>
    <row r="289" spans="1:6" s="16" customFormat="1" ht="15.75" x14ac:dyDescent="0.2">
      <c r="A289" s="15" t="s">
        <v>72</v>
      </c>
      <c r="B289" s="15" t="s">
        <v>27</v>
      </c>
      <c r="C289" s="26">
        <v>188</v>
      </c>
      <c r="D289" s="15" t="s">
        <v>535</v>
      </c>
      <c r="E289" s="26">
        <v>3.75</v>
      </c>
      <c r="F289" s="27" t="s">
        <v>531</v>
      </c>
    </row>
    <row r="290" spans="1:6" s="16" customFormat="1" ht="15.75" x14ac:dyDescent="0.2">
      <c r="A290" s="15" t="s">
        <v>72</v>
      </c>
      <c r="B290" s="15" t="s">
        <v>27</v>
      </c>
      <c r="C290" s="26">
        <v>188</v>
      </c>
      <c r="D290" s="15" t="s">
        <v>534</v>
      </c>
      <c r="E290" s="26">
        <v>5.95</v>
      </c>
      <c r="F290" s="27" t="s">
        <v>531</v>
      </c>
    </row>
    <row r="291" spans="1:6" s="16" customFormat="1" ht="15.75" x14ac:dyDescent="0.2">
      <c r="A291" s="15" t="s">
        <v>72</v>
      </c>
      <c r="B291" s="15" t="s">
        <v>27</v>
      </c>
      <c r="C291" s="26">
        <v>188</v>
      </c>
      <c r="D291" s="15" t="s">
        <v>535</v>
      </c>
      <c r="E291" s="26">
        <v>6.7</v>
      </c>
      <c r="F291" s="27" t="s">
        <v>531</v>
      </c>
    </row>
    <row r="292" spans="1:6" s="16" customFormat="1" ht="15.75" x14ac:dyDescent="0.2">
      <c r="A292" s="15" t="s">
        <v>72</v>
      </c>
      <c r="B292" s="15" t="s">
        <v>27</v>
      </c>
      <c r="C292" s="26">
        <v>188</v>
      </c>
      <c r="D292" s="15" t="s">
        <v>535</v>
      </c>
      <c r="E292" s="26">
        <v>6.95</v>
      </c>
      <c r="F292" s="27" t="s">
        <v>531</v>
      </c>
    </row>
    <row r="293" spans="1:6" s="16" customFormat="1" ht="15.75" x14ac:dyDescent="0.2">
      <c r="A293" s="15" t="s">
        <v>72</v>
      </c>
      <c r="B293" s="15" t="s">
        <v>27</v>
      </c>
      <c r="C293" s="26">
        <v>188</v>
      </c>
      <c r="D293" s="15" t="s">
        <v>535</v>
      </c>
      <c r="E293" s="26">
        <v>7.2</v>
      </c>
      <c r="F293" s="27" t="s">
        <v>531</v>
      </c>
    </row>
    <row r="294" spans="1:6" s="16" customFormat="1" ht="15.75" x14ac:dyDescent="0.2">
      <c r="A294" s="15" t="s">
        <v>72</v>
      </c>
      <c r="B294" s="15" t="s">
        <v>27</v>
      </c>
      <c r="C294" s="26">
        <v>188</v>
      </c>
      <c r="D294" s="15" t="s">
        <v>535</v>
      </c>
      <c r="E294" s="26">
        <v>7.4</v>
      </c>
      <c r="F294" s="27" t="s">
        <v>531</v>
      </c>
    </row>
    <row r="295" spans="1:6" s="16" customFormat="1" ht="15.75" x14ac:dyDescent="0.2">
      <c r="A295" s="15" t="s">
        <v>72</v>
      </c>
      <c r="B295" s="15" t="s">
        <v>27</v>
      </c>
      <c r="C295" s="26">
        <v>188</v>
      </c>
      <c r="D295" s="15" t="s">
        <v>535</v>
      </c>
      <c r="E295" s="26">
        <v>7.6</v>
      </c>
      <c r="F295" s="27" t="s">
        <v>531</v>
      </c>
    </row>
    <row r="296" spans="1:6" s="16" customFormat="1" ht="15.75" x14ac:dyDescent="0.2">
      <c r="A296" s="15" t="s">
        <v>72</v>
      </c>
      <c r="B296" s="15" t="s">
        <v>27</v>
      </c>
      <c r="C296" s="26">
        <v>188</v>
      </c>
      <c r="D296" s="15" t="s">
        <v>535</v>
      </c>
      <c r="E296" s="26">
        <v>7.7</v>
      </c>
      <c r="F296" s="27" t="s">
        <v>531</v>
      </c>
    </row>
    <row r="297" spans="1:6" s="16" customFormat="1" ht="31.5" x14ac:dyDescent="0.2">
      <c r="A297" s="15" t="s">
        <v>73</v>
      </c>
      <c r="B297" s="15" t="s">
        <v>27</v>
      </c>
      <c r="C297" s="26">
        <v>185</v>
      </c>
      <c r="D297" s="15" t="s">
        <v>532</v>
      </c>
      <c r="E297" s="26">
        <v>5.95</v>
      </c>
      <c r="F297" s="27" t="s">
        <v>531</v>
      </c>
    </row>
    <row r="298" spans="1:6" s="16" customFormat="1" ht="31.5" x14ac:dyDescent="0.2">
      <c r="A298" s="15" t="s">
        <v>73</v>
      </c>
      <c r="B298" s="15" t="s">
        <v>27</v>
      </c>
      <c r="C298" s="26">
        <v>185</v>
      </c>
      <c r="D298" s="15" t="s">
        <v>535</v>
      </c>
      <c r="E298" s="26">
        <v>0.75</v>
      </c>
      <c r="F298" s="27" t="s">
        <v>531</v>
      </c>
    </row>
    <row r="299" spans="1:6" s="16" customFormat="1" ht="31.5" x14ac:dyDescent="0.2">
      <c r="A299" s="15" t="s">
        <v>73</v>
      </c>
      <c r="B299" s="15" t="s">
        <v>27</v>
      </c>
      <c r="C299" s="26">
        <v>185</v>
      </c>
      <c r="D299" s="15" t="s">
        <v>535</v>
      </c>
      <c r="E299" s="26">
        <v>2.5</v>
      </c>
      <c r="F299" s="27" t="s">
        <v>531</v>
      </c>
    </row>
    <row r="300" spans="1:6" s="16" customFormat="1" ht="31.5" x14ac:dyDescent="0.2">
      <c r="A300" s="15" t="s">
        <v>73</v>
      </c>
      <c r="B300" s="15" t="s">
        <v>27</v>
      </c>
      <c r="C300" s="26">
        <v>185</v>
      </c>
      <c r="D300" s="15" t="s">
        <v>533</v>
      </c>
      <c r="E300" s="26">
        <v>3</v>
      </c>
      <c r="F300" s="27" t="s">
        <v>531</v>
      </c>
    </row>
    <row r="301" spans="1:6" s="16" customFormat="1" ht="31.5" x14ac:dyDescent="0.2">
      <c r="A301" s="15" t="s">
        <v>73</v>
      </c>
      <c r="B301" s="15" t="s">
        <v>27</v>
      </c>
      <c r="C301" s="26">
        <v>185</v>
      </c>
      <c r="D301" s="15" t="s">
        <v>535</v>
      </c>
      <c r="E301" s="26">
        <v>5</v>
      </c>
      <c r="F301" s="27" t="s">
        <v>531</v>
      </c>
    </row>
    <row r="302" spans="1:6" s="16" customFormat="1" ht="31.5" x14ac:dyDescent="0.2">
      <c r="A302" s="15" t="s">
        <v>73</v>
      </c>
      <c r="B302" s="15" t="s">
        <v>27</v>
      </c>
      <c r="C302" s="26">
        <v>185</v>
      </c>
      <c r="D302" s="15" t="s">
        <v>534</v>
      </c>
      <c r="E302" s="26">
        <v>5.95</v>
      </c>
      <c r="F302" s="27" t="s">
        <v>531</v>
      </c>
    </row>
    <row r="303" spans="1:6" s="16" customFormat="1" ht="31.5" x14ac:dyDescent="0.2">
      <c r="A303" s="15" t="s">
        <v>73</v>
      </c>
      <c r="B303" s="15" t="s">
        <v>27</v>
      </c>
      <c r="C303" s="26">
        <v>185</v>
      </c>
      <c r="D303" s="15" t="s">
        <v>535</v>
      </c>
      <c r="E303" s="26">
        <v>6.45</v>
      </c>
      <c r="F303" s="27" t="s">
        <v>531</v>
      </c>
    </row>
    <row r="304" spans="1:6" s="16" customFormat="1" ht="31.5" x14ac:dyDescent="0.2">
      <c r="A304" s="15" t="s">
        <v>73</v>
      </c>
      <c r="B304" s="15" t="s">
        <v>27</v>
      </c>
      <c r="C304" s="26">
        <v>185</v>
      </c>
      <c r="D304" s="15" t="s">
        <v>535</v>
      </c>
      <c r="E304" s="26">
        <v>6.7</v>
      </c>
      <c r="F304" s="27" t="s">
        <v>531</v>
      </c>
    </row>
    <row r="305" spans="1:6" s="16" customFormat="1" ht="31.5" x14ac:dyDescent="0.2">
      <c r="A305" s="15" t="s">
        <v>73</v>
      </c>
      <c r="B305" s="15" t="s">
        <v>27</v>
      </c>
      <c r="C305" s="26">
        <v>185</v>
      </c>
      <c r="D305" s="15" t="s">
        <v>535</v>
      </c>
      <c r="E305" s="26">
        <v>6.95</v>
      </c>
      <c r="F305" s="27" t="s">
        <v>531</v>
      </c>
    </row>
    <row r="306" spans="1:6" s="16" customFormat="1" ht="31.5" x14ac:dyDescent="0.2">
      <c r="A306" s="15" t="s">
        <v>73</v>
      </c>
      <c r="B306" s="15" t="s">
        <v>27</v>
      </c>
      <c r="C306" s="26">
        <v>185</v>
      </c>
      <c r="D306" s="15" t="s">
        <v>535</v>
      </c>
      <c r="E306" s="26">
        <v>7.2</v>
      </c>
      <c r="F306" s="27" t="s">
        <v>531</v>
      </c>
    </row>
    <row r="307" spans="1:6" s="16" customFormat="1" ht="31.5" x14ac:dyDescent="0.2">
      <c r="A307" s="15" t="s">
        <v>73</v>
      </c>
      <c r="B307" s="15" t="s">
        <v>27</v>
      </c>
      <c r="C307" s="26">
        <v>185</v>
      </c>
      <c r="D307" s="15" t="s">
        <v>535</v>
      </c>
      <c r="E307" s="26">
        <v>8.4499999999999993</v>
      </c>
      <c r="F307" s="27" t="s">
        <v>531</v>
      </c>
    </row>
    <row r="308" spans="1:6" s="16" customFormat="1" ht="15.75" x14ac:dyDescent="0.2">
      <c r="A308" s="15" t="s">
        <v>79</v>
      </c>
      <c r="B308" s="15" t="s">
        <v>27</v>
      </c>
      <c r="C308" s="26">
        <v>175</v>
      </c>
      <c r="D308" s="15" t="s">
        <v>532</v>
      </c>
      <c r="E308" s="26">
        <v>5.95</v>
      </c>
      <c r="F308" s="27" t="s">
        <v>531</v>
      </c>
    </row>
    <row r="309" spans="1:6" s="16" customFormat="1" ht="15.75" x14ac:dyDescent="0.2">
      <c r="A309" s="15" t="s">
        <v>79</v>
      </c>
      <c r="B309" s="15" t="s">
        <v>27</v>
      </c>
      <c r="C309" s="26">
        <v>175</v>
      </c>
      <c r="D309" s="15" t="s">
        <v>533</v>
      </c>
      <c r="E309" s="26">
        <v>3</v>
      </c>
      <c r="F309" s="27" t="s">
        <v>531</v>
      </c>
    </row>
    <row r="310" spans="1:6" s="16" customFormat="1" ht="15.75" x14ac:dyDescent="0.2">
      <c r="A310" s="15" t="s">
        <v>79</v>
      </c>
      <c r="B310" s="15" t="s">
        <v>27</v>
      </c>
      <c r="C310" s="26">
        <v>175</v>
      </c>
      <c r="D310" s="15" t="s">
        <v>534</v>
      </c>
      <c r="E310" s="26">
        <v>5.95</v>
      </c>
      <c r="F310" s="27" t="s">
        <v>531</v>
      </c>
    </row>
    <row r="311" spans="1:6" s="16" customFormat="1" ht="15.75" x14ac:dyDescent="0.2">
      <c r="A311" s="15" t="s">
        <v>81</v>
      </c>
      <c r="B311" s="15" t="s">
        <v>27</v>
      </c>
      <c r="C311" s="26">
        <v>172</v>
      </c>
      <c r="D311" s="15" t="s">
        <v>532</v>
      </c>
      <c r="E311" s="26">
        <v>5.95</v>
      </c>
      <c r="F311" s="27" t="s">
        <v>531</v>
      </c>
    </row>
    <row r="312" spans="1:6" s="16" customFormat="1" ht="15.75" x14ac:dyDescent="0.2">
      <c r="A312" s="15" t="s">
        <v>81</v>
      </c>
      <c r="B312" s="15" t="s">
        <v>27</v>
      </c>
      <c r="C312" s="26">
        <v>172</v>
      </c>
      <c r="D312" s="15" t="s">
        <v>535</v>
      </c>
      <c r="E312" s="26">
        <v>0.75</v>
      </c>
      <c r="F312" s="27" t="s">
        <v>531</v>
      </c>
    </row>
    <row r="313" spans="1:6" s="16" customFormat="1" ht="15.75" x14ac:dyDescent="0.2">
      <c r="A313" s="15" t="s">
        <v>81</v>
      </c>
      <c r="B313" s="15" t="s">
        <v>27</v>
      </c>
      <c r="C313" s="26">
        <v>172</v>
      </c>
      <c r="D313" s="15" t="s">
        <v>535</v>
      </c>
      <c r="E313" s="26">
        <v>1</v>
      </c>
      <c r="F313" s="27" t="s">
        <v>531</v>
      </c>
    </row>
    <row r="314" spans="1:6" s="16" customFormat="1" ht="15.75" x14ac:dyDescent="0.2">
      <c r="A314" s="15" t="s">
        <v>81</v>
      </c>
      <c r="B314" s="15" t="s">
        <v>27</v>
      </c>
      <c r="C314" s="26">
        <v>172</v>
      </c>
      <c r="D314" s="15" t="s">
        <v>533</v>
      </c>
      <c r="E314" s="26">
        <v>3</v>
      </c>
      <c r="F314" s="27" t="s">
        <v>531</v>
      </c>
    </row>
    <row r="315" spans="1:6" s="16" customFormat="1" ht="15.75" x14ac:dyDescent="0.2">
      <c r="A315" s="15" t="s">
        <v>81</v>
      </c>
      <c r="B315" s="15" t="s">
        <v>27</v>
      </c>
      <c r="C315" s="26">
        <v>172</v>
      </c>
      <c r="D315" s="15" t="s">
        <v>534</v>
      </c>
      <c r="E315" s="26">
        <v>5.95</v>
      </c>
      <c r="F315" s="27" t="s">
        <v>531</v>
      </c>
    </row>
    <row r="316" spans="1:6" s="16" customFormat="1" ht="15.75" x14ac:dyDescent="0.2">
      <c r="A316" s="15" t="s">
        <v>81</v>
      </c>
      <c r="B316" s="15" t="s">
        <v>27</v>
      </c>
      <c r="C316" s="26">
        <v>172</v>
      </c>
      <c r="D316" s="15" t="s">
        <v>535</v>
      </c>
      <c r="E316" s="26">
        <v>6.2</v>
      </c>
      <c r="F316" s="27" t="s">
        <v>531</v>
      </c>
    </row>
    <row r="317" spans="1:6" s="16" customFormat="1" ht="15.75" x14ac:dyDescent="0.2">
      <c r="A317" s="15" t="s">
        <v>81</v>
      </c>
      <c r="B317" s="15" t="s">
        <v>27</v>
      </c>
      <c r="C317" s="26">
        <v>172</v>
      </c>
      <c r="D317" s="15" t="s">
        <v>535</v>
      </c>
      <c r="E317" s="26">
        <v>6.7</v>
      </c>
      <c r="F317" s="27" t="s">
        <v>531</v>
      </c>
    </row>
    <row r="318" spans="1:6" s="16" customFormat="1" ht="15.75" x14ac:dyDescent="0.2">
      <c r="A318" s="15" t="s">
        <v>81</v>
      </c>
      <c r="B318" s="15" t="s">
        <v>27</v>
      </c>
      <c r="C318" s="26">
        <v>172</v>
      </c>
      <c r="D318" s="15" t="s">
        <v>535</v>
      </c>
      <c r="E318" s="26">
        <v>6.95</v>
      </c>
      <c r="F318" s="27" t="s">
        <v>531</v>
      </c>
    </row>
    <row r="319" spans="1:6" s="16" customFormat="1" ht="15.75" x14ac:dyDescent="0.2">
      <c r="A319" s="15" t="s">
        <v>83</v>
      </c>
      <c r="B319" s="15" t="s">
        <v>27</v>
      </c>
      <c r="C319" s="26">
        <v>170</v>
      </c>
      <c r="D319" s="15" t="s">
        <v>530</v>
      </c>
      <c r="E319" s="26">
        <v>3</v>
      </c>
      <c r="F319" s="27" t="s">
        <v>531</v>
      </c>
    </row>
    <row r="320" spans="1:6" s="16" customFormat="1" ht="15.75" x14ac:dyDescent="0.2">
      <c r="A320" s="15" t="s">
        <v>83</v>
      </c>
      <c r="B320" s="15" t="s">
        <v>27</v>
      </c>
      <c r="C320" s="26">
        <v>170</v>
      </c>
      <c r="D320" s="15" t="s">
        <v>532</v>
      </c>
      <c r="E320" s="26">
        <v>5.95</v>
      </c>
      <c r="F320" s="27" t="s">
        <v>531</v>
      </c>
    </row>
    <row r="321" spans="1:6" s="16" customFormat="1" ht="15.75" x14ac:dyDescent="0.2">
      <c r="A321" s="15" t="s">
        <v>83</v>
      </c>
      <c r="B321" s="15" t="s">
        <v>27</v>
      </c>
      <c r="C321" s="26">
        <v>170</v>
      </c>
      <c r="D321" s="15" t="s">
        <v>535</v>
      </c>
      <c r="E321" s="26">
        <v>0.25</v>
      </c>
      <c r="F321" s="27" t="s">
        <v>531</v>
      </c>
    </row>
    <row r="322" spans="1:6" s="16" customFormat="1" ht="15.75" x14ac:dyDescent="0.2">
      <c r="A322" s="15" t="s">
        <v>83</v>
      </c>
      <c r="B322" s="15" t="s">
        <v>27</v>
      </c>
      <c r="C322" s="26">
        <v>170</v>
      </c>
      <c r="D322" s="15" t="s">
        <v>535</v>
      </c>
      <c r="E322" s="26">
        <v>1</v>
      </c>
      <c r="F322" s="27" t="s">
        <v>531</v>
      </c>
    </row>
    <row r="323" spans="1:6" s="16" customFormat="1" ht="15.75" x14ac:dyDescent="0.2">
      <c r="A323" s="15" t="s">
        <v>83</v>
      </c>
      <c r="B323" s="15" t="s">
        <v>27</v>
      </c>
      <c r="C323" s="26">
        <v>170</v>
      </c>
      <c r="D323" s="15" t="s">
        <v>533</v>
      </c>
      <c r="E323" s="26">
        <v>3</v>
      </c>
      <c r="F323" s="27" t="s">
        <v>531</v>
      </c>
    </row>
    <row r="324" spans="1:6" s="16" customFormat="1" ht="15.75" x14ac:dyDescent="0.2">
      <c r="A324" s="15" t="s">
        <v>83</v>
      </c>
      <c r="B324" s="15" t="s">
        <v>27</v>
      </c>
      <c r="C324" s="26">
        <v>170</v>
      </c>
      <c r="D324" s="15" t="s">
        <v>534</v>
      </c>
      <c r="E324" s="26">
        <v>5.95</v>
      </c>
      <c r="F324" s="27" t="s">
        <v>531</v>
      </c>
    </row>
    <row r="325" spans="1:6" s="16" customFormat="1" ht="15.75" x14ac:dyDescent="0.2">
      <c r="A325" s="15" t="s">
        <v>83</v>
      </c>
      <c r="B325" s="15" t="s">
        <v>27</v>
      </c>
      <c r="C325" s="26">
        <v>170</v>
      </c>
      <c r="D325" s="15" t="s">
        <v>535</v>
      </c>
      <c r="E325" s="26">
        <v>6.35</v>
      </c>
      <c r="F325" s="27" t="s">
        <v>531</v>
      </c>
    </row>
    <row r="326" spans="1:6" s="16" customFormat="1" ht="15.75" x14ac:dyDescent="0.2">
      <c r="A326" s="15" t="s">
        <v>83</v>
      </c>
      <c r="B326" s="15" t="s">
        <v>27</v>
      </c>
      <c r="C326" s="26">
        <v>170</v>
      </c>
      <c r="D326" s="15" t="s">
        <v>535</v>
      </c>
      <c r="E326" s="26">
        <v>6.7</v>
      </c>
      <c r="F326" s="27" t="s">
        <v>531</v>
      </c>
    </row>
    <row r="327" spans="1:6" s="16" customFormat="1" ht="15.75" x14ac:dyDescent="0.2">
      <c r="A327" s="15" t="s">
        <v>83</v>
      </c>
      <c r="B327" s="15" t="s">
        <v>27</v>
      </c>
      <c r="C327" s="26">
        <v>170</v>
      </c>
      <c r="D327" s="15" t="s">
        <v>535</v>
      </c>
      <c r="E327" s="26">
        <v>6.95</v>
      </c>
      <c r="F327" s="27" t="s">
        <v>531</v>
      </c>
    </row>
    <row r="328" spans="1:6" s="16" customFormat="1" ht="15.75" x14ac:dyDescent="0.2">
      <c r="A328" s="15" t="s">
        <v>88</v>
      </c>
      <c r="B328" s="15" t="s">
        <v>27</v>
      </c>
      <c r="C328" s="26">
        <v>162</v>
      </c>
      <c r="D328" s="15" t="s">
        <v>530</v>
      </c>
      <c r="E328" s="26">
        <v>3</v>
      </c>
      <c r="F328" s="27" t="s">
        <v>531</v>
      </c>
    </row>
    <row r="329" spans="1:6" s="16" customFormat="1" ht="15.75" x14ac:dyDescent="0.2">
      <c r="A329" s="15" t="s">
        <v>88</v>
      </c>
      <c r="B329" s="15" t="s">
        <v>27</v>
      </c>
      <c r="C329" s="26">
        <v>162</v>
      </c>
      <c r="D329" s="15" t="s">
        <v>532</v>
      </c>
      <c r="E329" s="26">
        <v>5.95</v>
      </c>
      <c r="F329" s="27" t="s">
        <v>531</v>
      </c>
    </row>
    <row r="330" spans="1:6" s="16" customFormat="1" ht="15.75" x14ac:dyDescent="0.2">
      <c r="A330" s="15" t="s">
        <v>88</v>
      </c>
      <c r="B330" s="15" t="s">
        <v>27</v>
      </c>
      <c r="C330" s="26">
        <v>162</v>
      </c>
      <c r="D330" s="15" t="s">
        <v>535</v>
      </c>
      <c r="E330" s="26">
        <v>0.5</v>
      </c>
      <c r="F330" s="27" t="s">
        <v>531</v>
      </c>
    </row>
    <row r="331" spans="1:6" s="16" customFormat="1" ht="15.75" x14ac:dyDescent="0.2">
      <c r="A331" s="15" t="s">
        <v>88</v>
      </c>
      <c r="B331" s="15" t="s">
        <v>27</v>
      </c>
      <c r="C331" s="26">
        <v>162</v>
      </c>
      <c r="D331" s="15" t="s">
        <v>535</v>
      </c>
      <c r="E331" s="26">
        <v>0.75</v>
      </c>
      <c r="F331" s="27" t="s">
        <v>531</v>
      </c>
    </row>
    <row r="332" spans="1:6" s="16" customFormat="1" ht="15.75" x14ac:dyDescent="0.2">
      <c r="A332" s="15" t="s">
        <v>88</v>
      </c>
      <c r="B332" s="15" t="s">
        <v>27</v>
      </c>
      <c r="C332" s="26">
        <v>162</v>
      </c>
      <c r="D332" s="15" t="s">
        <v>534</v>
      </c>
      <c r="E332" s="26">
        <v>5.95</v>
      </c>
      <c r="F332" s="27" t="s">
        <v>531</v>
      </c>
    </row>
    <row r="333" spans="1:6" s="16" customFormat="1" ht="15.75" x14ac:dyDescent="0.2">
      <c r="A333" s="15" t="s">
        <v>88</v>
      </c>
      <c r="B333" s="15" t="s">
        <v>27</v>
      </c>
      <c r="C333" s="26">
        <v>162</v>
      </c>
      <c r="D333" s="15" t="s">
        <v>535</v>
      </c>
      <c r="E333" s="26">
        <v>6.35</v>
      </c>
      <c r="F333" s="27" t="s">
        <v>531</v>
      </c>
    </row>
    <row r="334" spans="1:6" s="16" customFormat="1" ht="15.75" x14ac:dyDescent="0.2">
      <c r="A334" s="15" t="s">
        <v>88</v>
      </c>
      <c r="B334" s="15" t="s">
        <v>27</v>
      </c>
      <c r="C334" s="26">
        <v>162</v>
      </c>
      <c r="D334" s="15" t="s">
        <v>535</v>
      </c>
      <c r="E334" s="26">
        <v>6.45</v>
      </c>
      <c r="F334" s="27" t="s">
        <v>531</v>
      </c>
    </row>
    <row r="335" spans="1:6" s="16" customFormat="1" ht="15.75" x14ac:dyDescent="0.2">
      <c r="A335" s="15" t="s">
        <v>88</v>
      </c>
      <c r="B335" s="15" t="s">
        <v>27</v>
      </c>
      <c r="C335" s="26">
        <v>162</v>
      </c>
      <c r="D335" s="15" t="s">
        <v>535</v>
      </c>
      <c r="E335" s="26">
        <v>6.5</v>
      </c>
      <c r="F335" s="27" t="s">
        <v>531</v>
      </c>
    </row>
    <row r="336" spans="1:6" s="16" customFormat="1" ht="15.75" x14ac:dyDescent="0.2">
      <c r="A336" s="15" t="s">
        <v>88</v>
      </c>
      <c r="B336" s="15" t="s">
        <v>27</v>
      </c>
      <c r="C336" s="26">
        <v>162</v>
      </c>
      <c r="D336" s="15" t="s">
        <v>535</v>
      </c>
      <c r="E336" s="26">
        <v>8.4499999999999993</v>
      </c>
      <c r="F336" s="27" t="s">
        <v>531</v>
      </c>
    </row>
    <row r="337" spans="1:6" s="16" customFormat="1" ht="15.75" x14ac:dyDescent="0.2">
      <c r="A337" s="15" t="s">
        <v>88</v>
      </c>
      <c r="B337" s="15" t="s">
        <v>27</v>
      </c>
      <c r="C337" s="26">
        <v>162</v>
      </c>
      <c r="D337" s="15" t="s">
        <v>535</v>
      </c>
      <c r="E337" s="26">
        <v>10.95</v>
      </c>
      <c r="F337" s="27" t="s">
        <v>531</v>
      </c>
    </row>
    <row r="338" spans="1:6" s="16" customFormat="1" ht="15.75" x14ac:dyDescent="0.2">
      <c r="A338" s="15" t="s">
        <v>90</v>
      </c>
      <c r="B338" s="15" t="s">
        <v>27</v>
      </c>
      <c r="C338" s="26">
        <v>160</v>
      </c>
      <c r="D338" s="15" t="s">
        <v>532</v>
      </c>
      <c r="E338" s="26">
        <v>5.95</v>
      </c>
      <c r="F338" s="27" t="s">
        <v>531</v>
      </c>
    </row>
    <row r="339" spans="1:6" s="16" customFormat="1" ht="15.75" x14ac:dyDescent="0.2">
      <c r="A339" s="15" t="s">
        <v>90</v>
      </c>
      <c r="B339" s="15" t="s">
        <v>27</v>
      </c>
      <c r="C339" s="26">
        <v>160</v>
      </c>
      <c r="D339" s="15" t="s">
        <v>533</v>
      </c>
      <c r="E339" s="26">
        <v>3</v>
      </c>
      <c r="F339" s="27" t="s">
        <v>531</v>
      </c>
    </row>
    <row r="340" spans="1:6" s="16" customFormat="1" ht="15.75" x14ac:dyDescent="0.2">
      <c r="A340" s="15" t="s">
        <v>90</v>
      </c>
      <c r="B340" s="15" t="s">
        <v>27</v>
      </c>
      <c r="C340" s="26">
        <v>160</v>
      </c>
      <c r="D340" s="15" t="s">
        <v>534</v>
      </c>
      <c r="E340" s="26">
        <v>5.95</v>
      </c>
      <c r="F340" s="27" t="s">
        <v>531</v>
      </c>
    </row>
    <row r="341" spans="1:6" s="16" customFormat="1" ht="15.75" x14ac:dyDescent="0.2">
      <c r="A341" s="15" t="s">
        <v>91</v>
      </c>
      <c r="B341" s="15" t="s">
        <v>27</v>
      </c>
      <c r="C341" s="26">
        <v>158</v>
      </c>
      <c r="D341" s="15" t="s">
        <v>532</v>
      </c>
      <c r="E341" s="26">
        <v>5.95</v>
      </c>
      <c r="F341" s="27" t="s">
        <v>531</v>
      </c>
    </row>
    <row r="342" spans="1:6" s="16" customFormat="1" ht="15.75" x14ac:dyDescent="0.2">
      <c r="A342" s="15" t="s">
        <v>91</v>
      </c>
      <c r="B342" s="15" t="s">
        <v>27</v>
      </c>
      <c r="C342" s="26">
        <v>158</v>
      </c>
      <c r="D342" s="15" t="s">
        <v>534</v>
      </c>
      <c r="E342" s="26">
        <v>5.95</v>
      </c>
      <c r="F342" s="27" t="s">
        <v>531</v>
      </c>
    </row>
    <row r="343" spans="1:6" s="16" customFormat="1" ht="15.75" x14ac:dyDescent="0.2">
      <c r="A343" s="15" t="s">
        <v>92</v>
      </c>
      <c r="B343" s="15" t="s">
        <v>27</v>
      </c>
      <c r="C343" s="26">
        <v>156</v>
      </c>
      <c r="D343" s="15" t="s">
        <v>532</v>
      </c>
      <c r="E343" s="26">
        <v>5.95</v>
      </c>
      <c r="F343" s="27" t="s">
        <v>531</v>
      </c>
    </row>
    <row r="344" spans="1:6" s="16" customFormat="1" ht="15.75" x14ac:dyDescent="0.2">
      <c r="A344" s="15" t="s">
        <v>92</v>
      </c>
      <c r="B344" s="15" t="s">
        <v>27</v>
      </c>
      <c r="C344" s="26">
        <v>156</v>
      </c>
      <c r="D344" s="15" t="s">
        <v>534</v>
      </c>
      <c r="E344" s="26">
        <v>5.95</v>
      </c>
      <c r="F344" s="27" t="s">
        <v>531</v>
      </c>
    </row>
    <row r="345" spans="1:6" s="16" customFormat="1" ht="15.75" x14ac:dyDescent="0.2">
      <c r="A345" s="15" t="s">
        <v>92</v>
      </c>
      <c r="B345" s="15" t="s">
        <v>27</v>
      </c>
      <c r="C345" s="26">
        <v>156</v>
      </c>
      <c r="D345" s="15" t="s">
        <v>535</v>
      </c>
      <c r="E345" s="26">
        <v>7.45</v>
      </c>
      <c r="F345" s="27" t="s">
        <v>531</v>
      </c>
    </row>
    <row r="346" spans="1:6" s="16" customFormat="1" ht="15.75" x14ac:dyDescent="0.2">
      <c r="A346" s="15" t="s">
        <v>92</v>
      </c>
      <c r="B346" s="15" t="s">
        <v>27</v>
      </c>
      <c r="C346" s="26">
        <v>156</v>
      </c>
      <c r="D346" s="15" t="s">
        <v>535</v>
      </c>
      <c r="E346" s="26">
        <v>7.95</v>
      </c>
      <c r="F346" s="27" t="s">
        <v>531</v>
      </c>
    </row>
    <row r="347" spans="1:6" s="16" customFormat="1" ht="15.75" x14ac:dyDescent="0.2">
      <c r="A347" s="15" t="s">
        <v>94</v>
      </c>
      <c r="B347" s="15" t="s">
        <v>27</v>
      </c>
      <c r="C347" s="26">
        <v>149</v>
      </c>
      <c r="D347" s="15" t="s">
        <v>530</v>
      </c>
      <c r="E347" s="26">
        <v>3</v>
      </c>
      <c r="F347" s="27" t="s">
        <v>531</v>
      </c>
    </row>
    <row r="348" spans="1:6" s="16" customFormat="1" ht="15.75" x14ac:dyDescent="0.2">
      <c r="A348" s="15" t="s">
        <v>94</v>
      </c>
      <c r="B348" s="15" t="s">
        <v>27</v>
      </c>
      <c r="C348" s="26">
        <v>149</v>
      </c>
      <c r="D348" s="15" t="s">
        <v>532</v>
      </c>
      <c r="E348" s="26">
        <v>5.95</v>
      </c>
      <c r="F348" s="27" t="s">
        <v>531</v>
      </c>
    </row>
    <row r="349" spans="1:6" s="16" customFormat="1" ht="15.75" x14ac:dyDescent="0.2">
      <c r="A349" s="15" t="s">
        <v>94</v>
      </c>
      <c r="B349" s="15" t="s">
        <v>27</v>
      </c>
      <c r="C349" s="26">
        <v>149</v>
      </c>
      <c r="D349" s="15" t="s">
        <v>535</v>
      </c>
      <c r="E349" s="26">
        <v>2.5</v>
      </c>
      <c r="F349" s="27" t="s">
        <v>531</v>
      </c>
    </row>
    <row r="350" spans="1:6" s="16" customFormat="1" ht="15.75" x14ac:dyDescent="0.2">
      <c r="A350" s="15" t="s">
        <v>94</v>
      </c>
      <c r="B350" s="15" t="s">
        <v>27</v>
      </c>
      <c r="C350" s="26">
        <v>149</v>
      </c>
      <c r="D350" s="15" t="s">
        <v>533</v>
      </c>
      <c r="E350" s="26">
        <v>3</v>
      </c>
      <c r="F350" s="27" t="s">
        <v>531</v>
      </c>
    </row>
    <row r="351" spans="1:6" s="16" customFormat="1" ht="15.75" x14ac:dyDescent="0.2">
      <c r="A351" s="15" t="s">
        <v>94</v>
      </c>
      <c r="B351" s="15" t="s">
        <v>27</v>
      </c>
      <c r="C351" s="26">
        <v>149</v>
      </c>
      <c r="D351" s="15" t="s">
        <v>534</v>
      </c>
      <c r="E351" s="26">
        <v>5.95</v>
      </c>
      <c r="F351" s="27" t="s">
        <v>531</v>
      </c>
    </row>
    <row r="352" spans="1:6" s="16" customFormat="1" ht="15.75" x14ac:dyDescent="0.2">
      <c r="A352" s="15" t="s">
        <v>94</v>
      </c>
      <c r="B352" s="15" t="s">
        <v>27</v>
      </c>
      <c r="C352" s="26">
        <v>149</v>
      </c>
      <c r="D352" s="15" t="s">
        <v>535</v>
      </c>
      <c r="E352" s="26">
        <v>6.7</v>
      </c>
      <c r="F352" s="27" t="s">
        <v>531</v>
      </c>
    </row>
    <row r="353" spans="1:6" s="16" customFormat="1" ht="15.75" x14ac:dyDescent="0.2">
      <c r="A353" s="15" t="s">
        <v>94</v>
      </c>
      <c r="B353" s="15" t="s">
        <v>27</v>
      </c>
      <c r="C353" s="26">
        <v>149</v>
      </c>
      <c r="D353" s="15" t="s">
        <v>535</v>
      </c>
      <c r="E353" s="26">
        <v>6.95</v>
      </c>
      <c r="F353" s="27" t="s">
        <v>531</v>
      </c>
    </row>
    <row r="354" spans="1:6" s="16" customFormat="1" ht="15.75" x14ac:dyDescent="0.2">
      <c r="A354" s="15" t="s">
        <v>94</v>
      </c>
      <c r="B354" s="15" t="s">
        <v>27</v>
      </c>
      <c r="C354" s="26">
        <v>149</v>
      </c>
      <c r="D354" s="15" t="s">
        <v>535</v>
      </c>
      <c r="E354" s="26">
        <v>7.1</v>
      </c>
      <c r="F354" s="27" t="s">
        <v>531</v>
      </c>
    </row>
    <row r="355" spans="1:6" s="16" customFormat="1" ht="15.75" x14ac:dyDescent="0.2">
      <c r="A355" s="15" t="s">
        <v>94</v>
      </c>
      <c r="B355" s="15" t="s">
        <v>27</v>
      </c>
      <c r="C355" s="26">
        <v>149</v>
      </c>
      <c r="D355" s="15" t="s">
        <v>535</v>
      </c>
      <c r="E355" s="26">
        <v>7.2</v>
      </c>
      <c r="F355" s="27" t="s">
        <v>531</v>
      </c>
    </row>
    <row r="356" spans="1:6" s="16" customFormat="1" ht="15.75" x14ac:dyDescent="0.2">
      <c r="A356" s="15" t="s">
        <v>94</v>
      </c>
      <c r="B356" s="15" t="s">
        <v>27</v>
      </c>
      <c r="C356" s="26">
        <v>149</v>
      </c>
      <c r="D356" s="15" t="s">
        <v>535</v>
      </c>
      <c r="E356" s="26">
        <v>7.45</v>
      </c>
      <c r="F356" s="27" t="s">
        <v>531</v>
      </c>
    </row>
    <row r="357" spans="1:6" s="16" customFormat="1" ht="31.5" x14ac:dyDescent="0.2">
      <c r="A357" s="15" t="s">
        <v>96</v>
      </c>
      <c r="B357" s="15" t="s">
        <v>27</v>
      </c>
      <c r="C357" s="26">
        <v>134</v>
      </c>
      <c r="D357" s="15" t="s">
        <v>532</v>
      </c>
      <c r="E357" s="26">
        <v>5.95</v>
      </c>
      <c r="F357" s="27" t="s">
        <v>531</v>
      </c>
    </row>
    <row r="358" spans="1:6" s="16" customFormat="1" ht="31.5" x14ac:dyDescent="0.2">
      <c r="A358" s="15" t="s">
        <v>96</v>
      </c>
      <c r="B358" s="15" t="s">
        <v>27</v>
      </c>
      <c r="C358" s="26">
        <v>134</v>
      </c>
      <c r="D358" s="15" t="s">
        <v>535</v>
      </c>
      <c r="E358" s="26">
        <v>0.75</v>
      </c>
      <c r="F358" s="27" t="s">
        <v>531</v>
      </c>
    </row>
    <row r="359" spans="1:6" s="16" customFormat="1" ht="31.5" x14ac:dyDescent="0.2">
      <c r="A359" s="15" t="s">
        <v>96</v>
      </c>
      <c r="B359" s="15" t="s">
        <v>27</v>
      </c>
      <c r="C359" s="26">
        <v>134</v>
      </c>
      <c r="D359" s="15" t="s">
        <v>533</v>
      </c>
      <c r="E359" s="26">
        <v>3</v>
      </c>
      <c r="F359" s="27" t="s">
        <v>531</v>
      </c>
    </row>
    <row r="360" spans="1:6" s="16" customFormat="1" ht="31.5" x14ac:dyDescent="0.2">
      <c r="A360" s="15" t="s">
        <v>96</v>
      </c>
      <c r="B360" s="15" t="s">
        <v>27</v>
      </c>
      <c r="C360" s="26">
        <v>134</v>
      </c>
      <c r="D360" s="15" t="s">
        <v>534</v>
      </c>
      <c r="E360" s="26">
        <v>5.95</v>
      </c>
      <c r="F360" s="27" t="s">
        <v>531</v>
      </c>
    </row>
    <row r="361" spans="1:6" s="16" customFormat="1" ht="31.5" x14ac:dyDescent="0.2">
      <c r="A361" s="15" t="s">
        <v>96</v>
      </c>
      <c r="B361" s="15" t="s">
        <v>27</v>
      </c>
      <c r="C361" s="26">
        <v>134</v>
      </c>
      <c r="D361" s="15" t="s">
        <v>535</v>
      </c>
      <c r="E361" s="26">
        <v>6.7</v>
      </c>
      <c r="F361" s="27" t="s">
        <v>531</v>
      </c>
    </row>
    <row r="362" spans="1:6" s="16" customFormat="1" ht="31.5" x14ac:dyDescent="0.2">
      <c r="A362" s="15" t="s">
        <v>96</v>
      </c>
      <c r="B362" s="15" t="s">
        <v>27</v>
      </c>
      <c r="C362" s="26">
        <v>134</v>
      </c>
      <c r="D362" s="15" t="s">
        <v>535</v>
      </c>
      <c r="E362" s="26">
        <v>7.2</v>
      </c>
      <c r="F362" s="27" t="s">
        <v>531</v>
      </c>
    </row>
    <row r="363" spans="1:6" s="16" customFormat="1" ht="31.5" x14ac:dyDescent="0.2">
      <c r="A363" s="15" t="s">
        <v>96</v>
      </c>
      <c r="B363" s="15" t="s">
        <v>27</v>
      </c>
      <c r="C363" s="26">
        <v>134</v>
      </c>
      <c r="D363" s="15" t="s">
        <v>535</v>
      </c>
      <c r="E363" s="26">
        <v>7.4</v>
      </c>
      <c r="F363" s="27" t="s">
        <v>531</v>
      </c>
    </row>
    <row r="364" spans="1:6" s="16" customFormat="1" ht="31.5" x14ac:dyDescent="0.2">
      <c r="A364" s="15" t="s">
        <v>96</v>
      </c>
      <c r="B364" s="15" t="s">
        <v>27</v>
      </c>
      <c r="C364" s="26">
        <v>134</v>
      </c>
      <c r="D364" s="15" t="s">
        <v>535</v>
      </c>
      <c r="E364" s="26">
        <v>7.45</v>
      </c>
      <c r="F364" s="27" t="s">
        <v>531</v>
      </c>
    </row>
    <row r="365" spans="1:6" s="16" customFormat="1" ht="31.5" x14ac:dyDescent="0.2">
      <c r="A365" s="15" t="s">
        <v>96</v>
      </c>
      <c r="B365" s="15" t="s">
        <v>27</v>
      </c>
      <c r="C365" s="26">
        <v>134</v>
      </c>
      <c r="D365" s="15" t="s">
        <v>535</v>
      </c>
      <c r="E365" s="26">
        <v>8.4499999999999993</v>
      </c>
      <c r="F365" s="27" t="s">
        <v>531</v>
      </c>
    </row>
    <row r="366" spans="1:6" s="16" customFormat="1" ht="15.75" x14ac:dyDescent="0.2">
      <c r="A366" s="15" t="s">
        <v>97</v>
      </c>
      <c r="B366" s="15" t="s">
        <v>27</v>
      </c>
      <c r="C366" s="26">
        <v>126</v>
      </c>
      <c r="D366" s="15" t="s">
        <v>532</v>
      </c>
      <c r="E366" s="26">
        <v>5.95</v>
      </c>
      <c r="F366" s="27" t="s">
        <v>531</v>
      </c>
    </row>
    <row r="367" spans="1:6" s="16" customFormat="1" ht="15.75" x14ac:dyDescent="0.2">
      <c r="A367" s="15" t="s">
        <v>97</v>
      </c>
      <c r="B367" s="15" t="s">
        <v>27</v>
      </c>
      <c r="C367" s="26">
        <v>126</v>
      </c>
      <c r="D367" s="15" t="s">
        <v>535</v>
      </c>
      <c r="E367" s="26">
        <v>2</v>
      </c>
      <c r="F367" s="27" t="s">
        <v>531</v>
      </c>
    </row>
    <row r="368" spans="1:6" s="16" customFormat="1" ht="15.75" x14ac:dyDescent="0.2">
      <c r="A368" s="15" t="s">
        <v>97</v>
      </c>
      <c r="B368" s="15" t="s">
        <v>27</v>
      </c>
      <c r="C368" s="26">
        <v>126</v>
      </c>
      <c r="D368" s="15" t="s">
        <v>533</v>
      </c>
      <c r="E368" s="26">
        <v>3</v>
      </c>
      <c r="F368" s="27" t="s">
        <v>531</v>
      </c>
    </row>
    <row r="369" spans="1:6" s="16" customFormat="1" ht="15.75" x14ac:dyDescent="0.2">
      <c r="A369" s="15" t="s">
        <v>97</v>
      </c>
      <c r="B369" s="15" t="s">
        <v>27</v>
      </c>
      <c r="C369" s="26">
        <v>126</v>
      </c>
      <c r="D369" s="15" t="s">
        <v>534</v>
      </c>
      <c r="E369" s="26">
        <v>5.95</v>
      </c>
      <c r="F369" s="27" t="s">
        <v>531</v>
      </c>
    </row>
    <row r="370" spans="1:6" s="16" customFormat="1" ht="15.75" x14ac:dyDescent="0.2">
      <c r="A370" s="15" t="s">
        <v>97</v>
      </c>
      <c r="B370" s="15" t="s">
        <v>27</v>
      </c>
      <c r="C370" s="26">
        <v>126</v>
      </c>
      <c r="D370" s="15" t="s">
        <v>535</v>
      </c>
      <c r="E370" s="26">
        <v>7.15</v>
      </c>
      <c r="F370" s="27" t="s">
        <v>531</v>
      </c>
    </row>
    <row r="371" spans="1:6" s="16" customFormat="1" ht="15.75" x14ac:dyDescent="0.2">
      <c r="A371" s="15" t="s">
        <v>99</v>
      </c>
      <c r="B371" s="15" t="s">
        <v>27</v>
      </c>
      <c r="C371" s="26">
        <v>122</v>
      </c>
      <c r="D371" s="15" t="s">
        <v>532</v>
      </c>
      <c r="E371" s="26">
        <v>5.95</v>
      </c>
      <c r="F371" s="27" t="s">
        <v>531</v>
      </c>
    </row>
    <row r="372" spans="1:6" s="16" customFormat="1" ht="15.75" x14ac:dyDescent="0.2">
      <c r="A372" s="15" t="s">
        <v>99</v>
      </c>
      <c r="B372" s="15" t="s">
        <v>27</v>
      </c>
      <c r="C372" s="26">
        <v>122</v>
      </c>
      <c r="D372" s="15" t="s">
        <v>534</v>
      </c>
      <c r="E372" s="26">
        <v>5.95</v>
      </c>
      <c r="F372" s="27" t="s">
        <v>531</v>
      </c>
    </row>
    <row r="373" spans="1:6" s="16" customFormat="1" ht="15.75" x14ac:dyDescent="0.2">
      <c r="A373" s="15" t="s">
        <v>99</v>
      </c>
      <c r="B373" s="15" t="s">
        <v>27</v>
      </c>
      <c r="C373" s="26">
        <v>122</v>
      </c>
      <c r="D373" s="15" t="s">
        <v>535</v>
      </c>
      <c r="E373" s="26">
        <v>6.7</v>
      </c>
      <c r="F373" s="27" t="s">
        <v>531</v>
      </c>
    </row>
    <row r="374" spans="1:6" s="16" customFormat="1" ht="15.75" x14ac:dyDescent="0.2">
      <c r="A374" s="15" t="s">
        <v>99</v>
      </c>
      <c r="B374" s="15" t="s">
        <v>27</v>
      </c>
      <c r="C374" s="26">
        <v>122</v>
      </c>
      <c r="D374" s="15" t="s">
        <v>535</v>
      </c>
      <c r="E374" s="26">
        <v>6.95</v>
      </c>
      <c r="F374" s="27" t="s">
        <v>531</v>
      </c>
    </row>
    <row r="375" spans="1:6" s="16" customFormat="1" ht="15.75" x14ac:dyDescent="0.2">
      <c r="A375" s="15" t="s">
        <v>99</v>
      </c>
      <c r="B375" s="15" t="s">
        <v>27</v>
      </c>
      <c r="C375" s="26">
        <v>122</v>
      </c>
      <c r="D375" s="15" t="s">
        <v>535</v>
      </c>
      <c r="E375" s="26">
        <v>7.2</v>
      </c>
      <c r="F375" s="27" t="s">
        <v>531</v>
      </c>
    </row>
    <row r="376" spans="1:6" s="16" customFormat="1" ht="15.75" x14ac:dyDescent="0.2">
      <c r="A376" s="15" t="s">
        <v>99</v>
      </c>
      <c r="B376" s="15" t="s">
        <v>27</v>
      </c>
      <c r="C376" s="26">
        <v>122</v>
      </c>
      <c r="D376" s="15" t="s">
        <v>535</v>
      </c>
      <c r="E376" s="26">
        <v>7.45</v>
      </c>
      <c r="F376" s="27" t="s">
        <v>531</v>
      </c>
    </row>
    <row r="377" spans="1:6" s="16" customFormat="1" ht="15.75" x14ac:dyDescent="0.2">
      <c r="A377" s="15" t="s">
        <v>99</v>
      </c>
      <c r="B377" s="15" t="s">
        <v>27</v>
      </c>
      <c r="C377" s="26">
        <v>122</v>
      </c>
      <c r="D377" s="15" t="s">
        <v>535</v>
      </c>
      <c r="E377" s="26">
        <v>7.95</v>
      </c>
      <c r="F377" s="27" t="s">
        <v>531</v>
      </c>
    </row>
    <row r="378" spans="1:6" s="16" customFormat="1" ht="15.75" x14ac:dyDescent="0.2">
      <c r="A378" s="15" t="s">
        <v>99</v>
      </c>
      <c r="B378" s="15" t="s">
        <v>27</v>
      </c>
      <c r="C378" s="26">
        <v>122</v>
      </c>
      <c r="D378" s="15" t="s">
        <v>535</v>
      </c>
      <c r="E378" s="26">
        <v>8.4499999999999993</v>
      </c>
      <c r="F378" s="27" t="s">
        <v>531</v>
      </c>
    </row>
    <row r="379" spans="1:6" s="16" customFormat="1" ht="15.75" x14ac:dyDescent="0.2">
      <c r="A379" s="15" t="s">
        <v>99</v>
      </c>
      <c r="B379" s="15" t="s">
        <v>27</v>
      </c>
      <c r="C379" s="26">
        <v>122</v>
      </c>
      <c r="D379" s="15" t="s">
        <v>535</v>
      </c>
      <c r="E379" s="26">
        <v>10.95</v>
      </c>
      <c r="F379" s="27" t="s">
        <v>531</v>
      </c>
    </row>
    <row r="380" spans="1:6" s="16" customFormat="1" ht="15.75" x14ac:dyDescent="0.2">
      <c r="A380" s="15" t="s">
        <v>100</v>
      </c>
      <c r="B380" s="15" t="s">
        <v>27</v>
      </c>
      <c r="C380" s="26">
        <v>120</v>
      </c>
      <c r="D380" s="15" t="s">
        <v>532</v>
      </c>
      <c r="E380" s="26">
        <v>5.95</v>
      </c>
      <c r="F380" s="27" t="s">
        <v>531</v>
      </c>
    </row>
    <row r="381" spans="1:6" s="16" customFormat="1" ht="15.75" x14ac:dyDescent="0.2">
      <c r="A381" s="15" t="s">
        <v>100</v>
      </c>
      <c r="B381" s="15" t="s">
        <v>27</v>
      </c>
      <c r="C381" s="26">
        <v>120</v>
      </c>
      <c r="D381" s="15" t="s">
        <v>534</v>
      </c>
      <c r="E381" s="26">
        <v>5.95</v>
      </c>
      <c r="F381" s="27" t="s">
        <v>531</v>
      </c>
    </row>
    <row r="382" spans="1:6" s="16" customFormat="1" ht="31.5" x14ac:dyDescent="0.2">
      <c r="A382" s="15" t="s">
        <v>101</v>
      </c>
      <c r="B382" s="15" t="s">
        <v>27</v>
      </c>
      <c r="C382" s="26">
        <v>120</v>
      </c>
      <c r="D382" s="15" t="s">
        <v>532</v>
      </c>
      <c r="E382" s="26">
        <v>5.95</v>
      </c>
      <c r="F382" s="27" t="s">
        <v>531</v>
      </c>
    </row>
    <row r="383" spans="1:6" s="16" customFormat="1" ht="31.5" x14ac:dyDescent="0.2">
      <c r="A383" s="15" t="s">
        <v>101</v>
      </c>
      <c r="B383" s="15" t="s">
        <v>27</v>
      </c>
      <c r="C383" s="26">
        <v>120</v>
      </c>
      <c r="D383" s="15" t="s">
        <v>535</v>
      </c>
      <c r="E383" s="26">
        <v>0.75</v>
      </c>
      <c r="F383" s="27" t="s">
        <v>531</v>
      </c>
    </row>
    <row r="384" spans="1:6" s="16" customFormat="1" ht="31.5" x14ac:dyDescent="0.2">
      <c r="A384" s="15" t="s">
        <v>101</v>
      </c>
      <c r="B384" s="15" t="s">
        <v>27</v>
      </c>
      <c r="C384" s="26">
        <v>120</v>
      </c>
      <c r="D384" s="15" t="s">
        <v>535</v>
      </c>
      <c r="E384" s="26">
        <v>1</v>
      </c>
      <c r="F384" s="27" t="s">
        <v>531</v>
      </c>
    </row>
    <row r="385" spans="1:6" s="16" customFormat="1" ht="31.5" x14ac:dyDescent="0.2">
      <c r="A385" s="15" t="s">
        <v>101</v>
      </c>
      <c r="B385" s="15" t="s">
        <v>27</v>
      </c>
      <c r="C385" s="26">
        <v>120</v>
      </c>
      <c r="D385" s="15" t="s">
        <v>534</v>
      </c>
      <c r="E385" s="26">
        <v>5.95</v>
      </c>
      <c r="F385" s="27" t="s">
        <v>531</v>
      </c>
    </row>
    <row r="386" spans="1:6" s="16" customFormat="1" ht="31.5" x14ac:dyDescent="0.2">
      <c r="A386" s="15" t="s">
        <v>101</v>
      </c>
      <c r="B386" s="15" t="s">
        <v>27</v>
      </c>
      <c r="C386" s="26">
        <v>120</v>
      </c>
      <c r="D386" s="15" t="s">
        <v>535</v>
      </c>
      <c r="E386" s="26">
        <v>6.7</v>
      </c>
      <c r="F386" s="27" t="s">
        <v>531</v>
      </c>
    </row>
    <row r="387" spans="1:6" s="16" customFormat="1" ht="31.5" x14ac:dyDescent="0.2">
      <c r="A387" s="15" t="s">
        <v>101</v>
      </c>
      <c r="B387" s="15" t="s">
        <v>27</v>
      </c>
      <c r="C387" s="26">
        <v>120</v>
      </c>
      <c r="D387" s="15" t="s">
        <v>535</v>
      </c>
      <c r="E387" s="26">
        <v>6.8</v>
      </c>
      <c r="F387" s="27" t="s">
        <v>531</v>
      </c>
    </row>
    <row r="388" spans="1:6" s="16" customFormat="1" ht="31.5" x14ac:dyDescent="0.2">
      <c r="A388" s="15" t="s">
        <v>101</v>
      </c>
      <c r="B388" s="15" t="s">
        <v>27</v>
      </c>
      <c r="C388" s="26">
        <v>120</v>
      </c>
      <c r="D388" s="15" t="s">
        <v>535</v>
      </c>
      <c r="E388" s="26">
        <v>6.95</v>
      </c>
      <c r="F388" s="27" t="s">
        <v>531</v>
      </c>
    </row>
    <row r="389" spans="1:6" s="16" customFormat="1" ht="31.5" x14ac:dyDescent="0.2">
      <c r="A389" s="15" t="s">
        <v>103</v>
      </c>
      <c r="B389" s="15" t="s">
        <v>27</v>
      </c>
      <c r="C389" s="26">
        <v>110</v>
      </c>
      <c r="D389" s="15" t="s">
        <v>532</v>
      </c>
      <c r="E389" s="26">
        <v>5.95</v>
      </c>
      <c r="F389" s="27" t="s">
        <v>531</v>
      </c>
    </row>
    <row r="390" spans="1:6" s="16" customFormat="1" ht="31.5" x14ac:dyDescent="0.2">
      <c r="A390" s="15" t="s">
        <v>103</v>
      </c>
      <c r="B390" s="15" t="s">
        <v>27</v>
      </c>
      <c r="C390" s="26">
        <v>110</v>
      </c>
      <c r="D390" s="15" t="s">
        <v>534</v>
      </c>
      <c r="E390" s="26">
        <v>5.95</v>
      </c>
      <c r="F390" s="27" t="s">
        <v>531</v>
      </c>
    </row>
    <row r="391" spans="1:6" s="16" customFormat="1" ht="15.75" x14ac:dyDescent="0.2">
      <c r="A391" s="15" t="s">
        <v>106</v>
      </c>
      <c r="B391" s="15" t="s">
        <v>27</v>
      </c>
      <c r="C391" s="26">
        <v>100</v>
      </c>
      <c r="D391" s="15" t="s">
        <v>530</v>
      </c>
      <c r="E391" s="26">
        <v>3</v>
      </c>
      <c r="F391" s="27" t="s">
        <v>531</v>
      </c>
    </row>
    <row r="392" spans="1:6" s="16" customFormat="1" ht="15.75" x14ac:dyDescent="0.2">
      <c r="A392" s="15" t="s">
        <v>106</v>
      </c>
      <c r="B392" s="15" t="s">
        <v>27</v>
      </c>
      <c r="C392" s="26">
        <v>100</v>
      </c>
      <c r="D392" s="15" t="s">
        <v>532</v>
      </c>
      <c r="E392" s="26">
        <v>5.95</v>
      </c>
      <c r="F392" s="27" t="s">
        <v>531</v>
      </c>
    </row>
    <row r="393" spans="1:6" s="16" customFormat="1" ht="15.75" x14ac:dyDescent="0.2">
      <c r="A393" s="15" t="s">
        <v>106</v>
      </c>
      <c r="B393" s="15" t="s">
        <v>27</v>
      </c>
      <c r="C393" s="26">
        <v>100</v>
      </c>
      <c r="D393" s="15" t="s">
        <v>535</v>
      </c>
      <c r="E393" s="26">
        <v>1.5</v>
      </c>
      <c r="F393" s="27" t="s">
        <v>531</v>
      </c>
    </row>
    <row r="394" spans="1:6" s="16" customFormat="1" ht="15.75" x14ac:dyDescent="0.2">
      <c r="A394" s="15" t="s">
        <v>106</v>
      </c>
      <c r="B394" s="15" t="s">
        <v>27</v>
      </c>
      <c r="C394" s="26">
        <v>100</v>
      </c>
      <c r="D394" s="15" t="s">
        <v>534</v>
      </c>
      <c r="E394" s="26">
        <v>5.95</v>
      </c>
      <c r="F394" s="27" t="s">
        <v>531</v>
      </c>
    </row>
    <row r="395" spans="1:6" s="16" customFormat="1" ht="15.75" x14ac:dyDescent="0.2">
      <c r="A395" s="15" t="s">
        <v>106</v>
      </c>
      <c r="B395" s="15" t="s">
        <v>27</v>
      </c>
      <c r="C395" s="26">
        <v>100</v>
      </c>
      <c r="D395" s="15" t="s">
        <v>535</v>
      </c>
      <c r="E395" s="26">
        <v>6.45</v>
      </c>
      <c r="F395" s="27" t="s">
        <v>531</v>
      </c>
    </row>
    <row r="396" spans="1:6" s="16" customFormat="1" ht="31.5" x14ac:dyDescent="0.2">
      <c r="A396" s="15" t="s">
        <v>108</v>
      </c>
      <c r="B396" s="15" t="s">
        <v>109</v>
      </c>
      <c r="C396" s="26">
        <v>100</v>
      </c>
      <c r="D396" s="15" t="s">
        <v>532</v>
      </c>
      <c r="E396" s="26">
        <v>5.95</v>
      </c>
      <c r="F396" s="27" t="s">
        <v>531</v>
      </c>
    </row>
    <row r="397" spans="1:6" s="16" customFormat="1" ht="31.5" x14ac:dyDescent="0.2">
      <c r="A397" s="15" t="s">
        <v>108</v>
      </c>
      <c r="B397" s="15" t="s">
        <v>109</v>
      </c>
      <c r="C397" s="26">
        <v>100</v>
      </c>
      <c r="D397" s="15" t="s">
        <v>534</v>
      </c>
      <c r="E397" s="26">
        <v>5.95</v>
      </c>
      <c r="F397" s="27" t="s">
        <v>531</v>
      </c>
    </row>
    <row r="398" spans="1:6" s="16" customFormat="1" ht="15.75" x14ac:dyDescent="0.2">
      <c r="A398" s="15" t="s">
        <v>111</v>
      </c>
      <c r="B398" s="15" t="s">
        <v>27</v>
      </c>
      <c r="C398" s="26">
        <v>92</v>
      </c>
      <c r="D398" s="15" t="s">
        <v>532</v>
      </c>
      <c r="E398" s="26">
        <v>5.95</v>
      </c>
      <c r="F398" s="27" t="s">
        <v>531</v>
      </c>
    </row>
    <row r="399" spans="1:6" s="16" customFormat="1" ht="15.75" x14ac:dyDescent="0.2">
      <c r="A399" s="15" t="s">
        <v>111</v>
      </c>
      <c r="B399" s="15" t="s">
        <v>27</v>
      </c>
      <c r="C399" s="26">
        <v>92</v>
      </c>
      <c r="D399" s="15" t="s">
        <v>534</v>
      </c>
      <c r="E399" s="26">
        <v>5.95</v>
      </c>
      <c r="F399" s="27" t="s">
        <v>531</v>
      </c>
    </row>
    <row r="400" spans="1:6" s="16" customFormat="1" ht="15.75" x14ac:dyDescent="0.2">
      <c r="A400" s="15" t="s">
        <v>111</v>
      </c>
      <c r="B400" s="15" t="s">
        <v>27</v>
      </c>
      <c r="C400" s="26">
        <v>92</v>
      </c>
      <c r="D400" s="15" t="s">
        <v>535</v>
      </c>
      <c r="E400" s="26">
        <v>6.45</v>
      </c>
      <c r="F400" s="27" t="s">
        <v>531</v>
      </c>
    </row>
    <row r="401" spans="1:6" s="16" customFormat="1" ht="15.75" x14ac:dyDescent="0.2">
      <c r="A401" s="15" t="s">
        <v>111</v>
      </c>
      <c r="B401" s="15" t="s">
        <v>27</v>
      </c>
      <c r="C401" s="26">
        <v>92</v>
      </c>
      <c r="D401" s="15" t="s">
        <v>535</v>
      </c>
      <c r="E401" s="26">
        <v>8.4499999999999993</v>
      </c>
      <c r="F401" s="27" t="s">
        <v>531</v>
      </c>
    </row>
    <row r="402" spans="1:6" s="16" customFormat="1" ht="15.75" x14ac:dyDescent="0.2">
      <c r="A402" s="15" t="s">
        <v>113</v>
      </c>
      <c r="B402" s="15" t="s">
        <v>109</v>
      </c>
      <c r="C402" s="26">
        <v>90</v>
      </c>
      <c r="D402" s="15" t="s">
        <v>532</v>
      </c>
      <c r="E402" s="26">
        <v>5.95</v>
      </c>
      <c r="F402" s="27" t="s">
        <v>531</v>
      </c>
    </row>
    <row r="403" spans="1:6" s="16" customFormat="1" ht="15.75" x14ac:dyDescent="0.2">
      <c r="A403" s="15" t="s">
        <v>113</v>
      </c>
      <c r="B403" s="15" t="s">
        <v>109</v>
      </c>
      <c r="C403" s="26">
        <v>90</v>
      </c>
      <c r="D403" s="15" t="s">
        <v>535</v>
      </c>
      <c r="E403" s="26">
        <v>0.75</v>
      </c>
      <c r="F403" s="27" t="s">
        <v>531</v>
      </c>
    </row>
    <row r="404" spans="1:6" s="16" customFormat="1" ht="15.75" x14ac:dyDescent="0.2">
      <c r="A404" s="15" t="s">
        <v>113</v>
      </c>
      <c r="B404" s="15" t="s">
        <v>109</v>
      </c>
      <c r="C404" s="26">
        <v>90</v>
      </c>
      <c r="D404" s="15" t="s">
        <v>533</v>
      </c>
      <c r="E404" s="26">
        <v>3</v>
      </c>
      <c r="F404" s="27" t="s">
        <v>531</v>
      </c>
    </row>
    <row r="405" spans="1:6" s="16" customFormat="1" ht="15.75" x14ac:dyDescent="0.2">
      <c r="A405" s="15" t="s">
        <v>113</v>
      </c>
      <c r="B405" s="15" t="s">
        <v>109</v>
      </c>
      <c r="C405" s="26">
        <v>90</v>
      </c>
      <c r="D405" s="15" t="s">
        <v>534</v>
      </c>
      <c r="E405" s="26">
        <v>5.95</v>
      </c>
      <c r="F405" s="27" t="s">
        <v>531</v>
      </c>
    </row>
    <row r="406" spans="1:6" s="16" customFormat="1" ht="31.5" x14ac:dyDescent="0.2">
      <c r="A406" s="15" t="s">
        <v>115</v>
      </c>
      <c r="B406" s="15" t="s">
        <v>109</v>
      </c>
      <c r="C406" s="26">
        <v>82</v>
      </c>
      <c r="D406" s="15" t="s">
        <v>532</v>
      </c>
      <c r="E406" s="26">
        <v>5.95</v>
      </c>
      <c r="F406" s="27" t="s">
        <v>531</v>
      </c>
    </row>
    <row r="407" spans="1:6" s="16" customFormat="1" ht="31.5" x14ac:dyDescent="0.2">
      <c r="A407" s="15" t="s">
        <v>115</v>
      </c>
      <c r="B407" s="15" t="s">
        <v>109</v>
      </c>
      <c r="C407" s="26">
        <v>82</v>
      </c>
      <c r="D407" s="15" t="s">
        <v>534</v>
      </c>
      <c r="E407" s="26">
        <v>5.95</v>
      </c>
      <c r="F407" s="27" t="s">
        <v>531</v>
      </c>
    </row>
    <row r="408" spans="1:6" s="16" customFormat="1" ht="15.75" x14ac:dyDescent="0.2">
      <c r="A408" s="15" t="s">
        <v>117</v>
      </c>
      <c r="B408" s="15" t="s">
        <v>27</v>
      </c>
      <c r="C408" s="26">
        <v>72</v>
      </c>
      <c r="D408" s="15" t="s">
        <v>532</v>
      </c>
      <c r="E408" s="26">
        <v>5.95</v>
      </c>
      <c r="F408" s="27" t="s">
        <v>531</v>
      </c>
    </row>
    <row r="409" spans="1:6" s="16" customFormat="1" ht="15.75" x14ac:dyDescent="0.2">
      <c r="A409" s="15" t="s">
        <v>117</v>
      </c>
      <c r="B409" s="15" t="s">
        <v>27</v>
      </c>
      <c r="C409" s="26">
        <v>72</v>
      </c>
      <c r="D409" s="15" t="s">
        <v>534</v>
      </c>
      <c r="E409" s="26">
        <v>5.95</v>
      </c>
      <c r="F409" s="27" t="s">
        <v>531</v>
      </c>
    </row>
    <row r="410" spans="1:6" s="16" customFormat="1" ht="31.5" x14ac:dyDescent="0.2">
      <c r="A410" s="15" t="s">
        <v>120</v>
      </c>
      <c r="B410" s="15" t="s">
        <v>109</v>
      </c>
      <c r="C410" s="26">
        <v>70</v>
      </c>
      <c r="D410" s="15" t="s">
        <v>532</v>
      </c>
      <c r="E410" s="26">
        <v>5.95</v>
      </c>
      <c r="F410" s="27" t="s">
        <v>531</v>
      </c>
    </row>
    <row r="411" spans="1:6" s="16" customFormat="1" ht="31.5" x14ac:dyDescent="0.2">
      <c r="A411" s="15" t="s">
        <v>120</v>
      </c>
      <c r="B411" s="15" t="s">
        <v>109</v>
      </c>
      <c r="C411" s="26">
        <v>70</v>
      </c>
      <c r="D411" s="15" t="s">
        <v>534</v>
      </c>
      <c r="E411" s="26">
        <v>5.95</v>
      </c>
      <c r="F411" s="27" t="s">
        <v>531</v>
      </c>
    </row>
    <row r="412" spans="1:6" s="16" customFormat="1" ht="15.75" x14ac:dyDescent="0.2">
      <c r="A412" s="15" t="s">
        <v>122</v>
      </c>
      <c r="B412" s="15" t="s">
        <v>27</v>
      </c>
      <c r="C412" s="26">
        <v>60</v>
      </c>
      <c r="D412" s="15" t="s">
        <v>532</v>
      </c>
      <c r="E412" s="26">
        <v>5.95</v>
      </c>
      <c r="F412" s="27" t="s">
        <v>531</v>
      </c>
    </row>
    <row r="413" spans="1:6" s="16" customFormat="1" ht="15.75" x14ac:dyDescent="0.2">
      <c r="A413" s="15" t="s">
        <v>122</v>
      </c>
      <c r="B413" s="15" t="s">
        <v>27</v>
      </c>
      <c r="C413" s="26">
        <v>60</v>
      </c>
      <c r="D413" s="15" t="s">
        <v>535</v>
      </c>
      <c r="E413" s="26">
        <v>1.99</v>
      </c>
      <c r="F413" s="27" t="s">
        <v>531</v>
      </c>
    </row>
    <row r="414" spans="1:6" s="16" customFormat="1" ht="15.75" x14ac:dyDescent="0.2">
      <c r="A414" s="15" t="s">
        <v>122</v>
      </c>
      <c r="B414" s="15" t="s">
        <v>27</v>
      </c>
      <c r="C414" s="26">
        <v>60</v>
      </c>
      <c r="D414" s="15" t="s">
        <v>535</v>
      </c>
      <c r="E414" s="26">
        <v>2</v>
      </c>
      <c r="F414" s="27" t="s">
        <v>531</v>
      </c>
    </row>
    <row r="415" spans="1:6" s="16" customFormat="1" ht="15.75" x14ac:dyDescent="0.2">
      <c r="A415" s="15" t="s">
        <v>122</v>
      </c>
      <c r="B415" s="15" t="s">
        <v>27</v>
      </c>
      <c r="C415" s="26">
        <v>60</v>
      </c>
      <c r="D415" s="15" t="s">
        <v>535</v>
      </c>
      <c r="E415" s="26">
        <v>2.19</v>
      </c>
      <c r="F415" s="27" t="s">
        <v>531</v>
      </c>
    </row>
    <row r="416" spans="1:6" s="16" customFormat="1" ht="15.75" x14ac:dyDescent="0.2">
      <c r="A416" s="15" t="s">
        <v>122</v>
      </c>
      <c r="B416" s="15" t="s">
        <v>27</v>
      </c>
      <c r="C416" s="26">
        <v>60</v>
      </c>
      <c r="D416" s="15" t="s">
        <v>535</v>
      </c>
      <c r="E416" s="26">
        <v>2.2400000000000002</v>
      </c>
      <c r="F416" s="27" t="s">
        <v>531</v>
      </c>
    </row>
    <row r="417" spans="1:6" s="16" customFormat="1" ht="15.75" x14ac:dyDescent="0.2">
      <c r="A417" s="15" t="s">
        <v>122</v>
      </c>
      <c r="B417" s="15" t="s">
        <v>27</v>
      </c>
      <c r="C417" s="26">
        <v>60</v>
      </c>
      <c r="D417" s="15" t="s">
        <v>535</v>
      </c>
      <c r="E417" s="26">
        <v>2.34</v>
      </c>
      <c r="F417" s="27" t="s">
        <v>531</v>
      </c>
    </row>
    <row r="418" spans="1:6" s="16" customFormat="1" ht="15.75" x14ac:dyDescent="0.2">
      <c r="A418" s="15" t="s">
        <v>122</v>
      </c>
      <c r="B418" s="15" t="s">
        <v>27</v>
      </c>
      <c r="C418" s="26">
        <v>60</v>
      </c>
      <c r="D418" s="15" t="s">
        <v>535</v>
      </c>
      <c r="E418" s="26">
        <v>2.39</v>
      </c>
      <c r="F418" s="27" t="s">
        <v>531</v>
      </c>
    </row>
    <row r="419" spans="1:6" s="16" customFormat="1" ht="15.75" x14ac:dyDescent="0.2">
      <c r="A419" s="15" t="s">
        <v>122</v>
      </c>
      <c r="B419" s="15" t="s">
        <v>27</v>
      </c>
      <c r="C419" s="26">
        <v>60</v>
      </c>
      <c r="D419" s="15" t="s">
        <v>535</v>
      </c>
      <c r="E419" s="26">
        <v>2.4900000000000002</v>
      </c>
      <c r="F419" s="27" t="s">
        <v>531</v>
      </c>
    </row>
    <row r="420" spans="1:6" s="16" customFormat="1" ht="15.75" x14ac:dyDescent="0.2">
      <c r="A420" s="15" t="s">
        <v>122</v>
      </c>
      <c r="B420" s="15" t="s">
        <v>27</v>
      </c>
      <c r="C420" s="26">
        <v>60</v>
      </c>
      <c r="D420" s="15" t="s">
        <v>535</v>
      </c>
      <c r="E420" s="26">
        <v>2.74</v>
      </c>
      <c r="F420" s="27" t="s">
        <v>531</v>
      </c>
    </row>
    <row r="421" spans="1:6" s="16" customFormat="1" ht="15.75" x14ac:dyDescent="0.2">
      <c r="A421" s="15" t="s">
        <v>122</v>
      </c>
      <c r="B421" s="15" t="s">
        <v>27</v>
      </c>
      <c r="C421" s="26">
        <v>60</v>
      </c>
      <c r="D421" s="15" t="s">
        <v>535</v>
      </c>
      <c r="E421" s="26">
        <v>2.89</v>
      </c>
      <c r="F421" s="27" t="s">
        <v>531</v>
      </c>
    </row>
    <row r="422" spans="1:6" s="16" customFormat="1" ht="15.75" x14ac:dyDescent="0.2">
      <c r="A422" s="15" t="s">
        <v>122</v>
      </c>
      <c r="B422" s="15" t="s">
        <v>27</v>
      </c>
      <c r="C422" s="26">
        <v>60</v>
      </c>
      <c r="D422" s="15" t="s">
        <v>535</v>
      </c>
      <c r="E422" s="26">
        <v>2.99</v>
      </c>
      <c r="F422" s="27" t="s">
        <v>531</v>
      </c>
    </row>
    <row r="423" spans="1:6" s="16" customFormat="1" ht="15.75" x14ac:dyDescent="0.2">
      <c r="A423" s="15" t="s">
        <v>122</v>
      </c>
      <c r="B423" s="15" t="s">
        <v>27</v>
      </c>
      <c r="C423" s="26">
        <v>60</v>
      </c>
      <c r="D423" s="15" t="s">
        <v>535</v>
      </c>
      <c r="E423" s="26">
        <v>3.24</v>
      </c>
      <c r="F423" s="27" t="s">
        <v>531</v>
      </c>
    </row>
    <row r="424" spans="1:6" s="16" customFormat="1" ht="15.75" x14ac:dyDescent="0.2">
      <c r="A424" s="15" t="s">
        <v>122</v>
      </c>
      <c r="B424" s="15" t="s">
        <v>27</v>
      </c>
      <c r="C424" s="26">
        <v>60</v>
      </c>
      <c r="D424" s="15" t="s">
        <v>535</v>
      </c>
      <c r="E424" s="26">
        <v>3.49</v>
      </c>
      <c r="F424" s="27" t="s">
        <v>531</v>
      </c>
    </row>
    <row r="425" spans="1:6" s="16" customFormat="1" ht="15.75" x14ac:dyDescent="0.2">
      <c r="A425" s="15" t="s">
        <v>122</v>
      </c>
      <c r="B425" s="15" t="s">
        <v>27</v>
      </c>
      <c r="C425" s="26">
        <v>60</v>
      </c>
      <c r="D425" s="15" t="s">
        <v>535</v>
      </c>
      <c r="E425" s="26">
        <v>3.74</v>
      </c>
      <c r="F425" s="27" t="s">
        <v>531</v>
      </c>
    </row>
    <row r="426" spans="1:6" s="16" customFormat="1" ht="15.75" x14ac:dyDescent="0.2">
      <c r="A426" s="15" t="s">
        <v>122</v>
      </c>
      <c r="B426" s="15" t="s">
        <v>27</v>
      </c>
      <c r="C426" s="26">
        <v>60</v>
      </c>
      <c r="D426" s="15" t="s">
        <v>535</v>
      </c>
      <c r="E426" s="26">
        <v>3.99</v>
      </c>
      <c r="F426" s="27" t="s">
        <v>531</v>
      </c>
    </row>
    <row r="427" spans="1:6" s="16" customFormat="1" ht="15.75" x14ac:dyDescent="0.2">
      <c r="A427" s="15" t="s">
        <v>122</v>
      </c>
      <c r="B427" s="15" t="s">
        <v>27</v>
      </c>
      <c r="C427" s="26">
        <v>60</v>
      </c>
      <c r="D427" s="15" t="s">
        <v>535</v>
      </c>
      <c r="E427" s="26">
        <v>4.49</v>
      </c>
      <c r="F427" s="27" t="s">
        <v>531</v>
      </c>
    </row>
    <row r="428" spans="1:6" s="16" customFormat="1" ht="15.75" x14ac:dyDescent="0.2">
      <c r="A428" s="15" t="s">
        <v>122</v>
      </c>
      <c r="B428" s="15" t="s">
        <v>27</v>
      </c>
      <c r="C428" s="26">
        <v>60</v>
      </c>
      <c r="D428" s="15" t="s">
        <v>535</v>
      </c>
      <c r="E428" s="26">
        <v>4.74</v>
      </c>
      <c r="F428" s="27" t="s">
        <v>531</v>
      </c>
    </row>
    <row r="429" spans="1:6" s="16" customFormat="1" ht="15.75" x14ac:dyDescent="0.2">
      <c r="A429" s="15" t="s">
        <v>122</v>
      </c>
      <c r="B429" s="15" t="s">
        <v>27</v>
      </c>
      <c r="C429" s="26">
        <v>60</v>
      </c>
      <c r="D429" s="15" t="s">
        <v>535</v>
      </c>
      <c r="E429" s="26">
        <v>5.24</v>
      </c>
      <c r="F429" s="27" t="s">
        <v>531</v>
      </c>
    </row>
    <row r="430" spans="1:6" s="16" customFormat="1" ht="15.75" x14ac:dyDescent="0.2">
      <c r="A430" s="15" t="s">
        <v>122</v>
      </c>
      <c r="B430" s="15" t="s">
        <v>27</v>
      </c>
      <c r="C430" s="26">
        <v>60</v>
      </c>
      <c r="D430" s="15" t="s">
        <v>535</v>
      </c>
      <c r="E430" s="26">
        <v>5.74</v>
      </c>
      <c r="F430" s="27" t="s">
        <v>531</v>
      </c>
    </row>
    <row r="431" spans="1:6" s="16" customFormat="1" ht="15.75" x14ac:dyDescent="0.2">
      <c r="A431" s="15" t="s">
        <v>122</v>
      </c>
      <c r="B431" s="15" t="s">
        <v>27</v>
      </c>
      <c r="C431" s="26">
        <v>60</v>
      </c>
      <c r="D431" s="15" t="s">
        <v>534</v>
      </c>
      <c r="E431" s="26">
        <v>5.95</v>
      </c>
      <c r="F431" s="27" t="s">
        <v>531</v>
      </c>
    </row>
    <row r="432" spans="1:6" s="16" customFormat="1" ht="31.5" x14ac:dyDescent="0.2">
      <c r="A432" s="15" t="s">
        <v>124</v>
      </c>
      <c r="B432" s="15" t="s">
        <v>537</v>
      </c>
      <c r="C432" s="26">
        <v>58</v>
      </c>
      <c r="D432" s="15" t="s">
        <v>532</v>
      </c>
      <c r="E432" s="26">
        <v>5.95</v>
      </c>
      <c r="F432" s="27" t="s">
        <v>531</v>
      </c>
    </row>
    <row r="433" spans="1:6" s="16" customFormat="1" ht="15.75" x14ac:dyDescent="0.2">
      <c r="A433" s="15" t="s">
        <v>126</v>
      </c>
      <c r="B433" s="15" t="s">
        <v>27</v>
      </c>
      <c r="C433" s="26">
        <v>58</v>
      </c>
      <c r="D433" s="15" t="s">
        <v>532</v>
      </c>
      <c r="E433" s="26">
        <v>5.95</v>
      </c>
      <c r="F433" s="27" t="s">
        <v>531</v>
      </c>
    </row>
    <row r="434" spans="1:6" s="16" customFormat="1" ht="15.75" x14ac:dyDescent="0.2">
      <c r="A434" s="15" t="s">
        <v>126</v>
      </c>
      <c r="B434" s="15" t="s">
        <v>27</v>
      </c>
      <c r="C434" s="26">
        <v>58</v>
      </c>
      <c r="D434" s="15" t="s">
        <v>534</v>
      </c>
      <c r="E434" s="26">
        <v>5.95</v>
      </c>
      <c r="F434" s="27" t="s">
        <v>531</v>
      </c>
    </row>
    <row r="435" spans="1:6" s="16" customFormat="1" ht="15.75" x14ac:dyDescent="0.2">
      <c r="A435" s="15" t="s">
        <v>126</v>
      </c>
      <c r="B435" s="15" t="s">
        <v>27</v>
      </c>
      <c r="C435" s="26">
        <v>58</v>
      </c>
      <c r="D435" s="15" t="s">
        <v>535</v>
      </c>
      <c r="E435" s="26">
        <v>6.95</v>
      </c>
      <c r="F435" s="27" t="s">
        <v>531</v>
      </c>
    </row>
    <row r="436" spans="1:6" s="16" customFormat="1" ht="15.75" x14ac:dyDescent="0.2">
      <c r="A436" s="15" t="s">
        <v>127</v>
      </c>
      <c r="B436" s="15" t="s">
        <v>27</v>
      </c>
      <c r="C436" s="26">
        <v>46</v>
      </c>
      <c r="D436" s="15" t="s">
        <v>532</v>
      </c>
      <c r="E436" s="26">
        <v>5.95</v>
      </c>
      <c r="F436" s="27" t="s">
        <v>531</v>
      </c>
    </row>
    <row r="437" spans="1:6" s="16" customFormat="1" ht="15.75" x14ac:dyDescent="0.2">
      <c r="A437" s="15" t="s">
        <v>127</v>
      </c>
      <c r="B437" s="15" t="s">
        <v>27</v>
      </c>
      <c r="C437" s="26">
        <v>46</v>
      </c>
      <c r="D437" s="15" t="s">
        <v>535</v>
      </c>
      <c r="E437" s="26">
        <v>0.5</v>
      </c>
      <c r="F437" s="27" t="s">
        <v>531</v>
      </c>
    </row>
    <row r="438" spans="1:6" s="16" customFormat="1" ht="15.75" x14ac:dyDescent="0.2">
      <c r="A438" s="15" t="s">
        <v>127</v>
      </c>
      <c r="B438" s="15" t="s">
        <v>27</v>
      </c>
      <c r="C438" s="26">
        <v>46</v>
      </c>
      <c r="D438" s="15" t="s">
        <v>535</v>
      </c>
      <c r="E438" s="26">
        <v>0.75</v>
      </c>
      <c r="F438" s="27" t="s">
        <v>531</v>
      </c>
    </row>
    <row r="439" spans="1:6" s="16" customFormat="1" ht="15.75" x14ac:dyDescent="0.2">
      <c r="A439" s="15" t="s">
        <v>127</v>
      </c>
      <c r="B439" s="15" t="s">
        <v>27</v>
      </c>
      <c r="C439" s="26">
        <v>46</v>
      </c>
      <c r="D439" s="15" t="s">
        <v>534</v>
      </c>
      <c r="E439" s="26">
        <v>5.95</v>
      </c>
      <c r="F439" s="27" t="s">
        <v>531</v>
      </c>
    </row>
    <row r="440" spans="1:6" s="16" customFormat="1" ht="15.75" x14ac:dyDescent="0.2">
      <c r="A440" s="15" t="s">
        <v>127</v>
      </c>
      <c r="B440" s="15" t="s">
        <v>27</v>
      </c>
      <c r="C440" s="26">
        <v>46</v>
      </c>
      <c r="D440" s="15" t="s">
        <v>535</v>
      </c>
      <c r="E440" s="26">
        <v>6.7</v>
      </c>
      <c r="F440" s="27" t="s">
        <v>531</v>
      </c>
    </row>
    <row r="441" spans="1:6" s="16" customFormat="1" ht="15.75" x14ac:dyDescent="0.2">
      <c r="A441" s="15" t="s">
        <v>130</v>
      </c>
      <c r="B441" s="15" t="s">
        <v>109</v>
      </c>
      <c r="C441" s="26">
        <v>46</v>
      </c>
      <c r="D441" s="15" t="s">
        <v>532</v>
      </c>
      <c r="E441" s="26">
        <v>5.95</v>
      </c>
      <c r="F441" s="27" t="s">
        <v>531</v>
      </c>
    </row>
    <row r="442" spans="1:6" s="16" customFormat="1" ht="15.75" x14ac:dyDescent="0.2">
      <c r="A442" s="15" t="s">
        <v>130</v>
      </c>
      <c r="B442" s="15" t="s">
        <v>109</v>
      </c>
      <c r="C442" s="26">
        <v>46</v>
      </c>
      <c r="D442" s="15" t="s">
        <v>535</v>
      </c>
      <c r="E442" s="26">
        <v>2.5</v>
      </c>
      <c r="F442" s="27" t="s">
        <v>531</v>
      </c>
    </row>
    <row r="443" spans="1:6" s="16" customFormat="1" ht="15.75" x14ac:dyDescent="0.2">
      <c r="A443" s="15" t="s">
        <v>130</v>
      </c>
      <c r="B443" s="15" t="s">
        <v>109</v>
      </c>
      <c r="C443" s="26">
        <v>46</v>
      </c>
      <c r="D443" s="15" t="s">
        <v>533</v>
      </c>
      <c r="E443" s="26">
        <v>3</v>
      </c>
      <c r="F443" s="27" t="s">
        <v>531</v>
      </c>
    </row>
    <row r="444" spans="1:6" s="16" customFormat="1" ht="15.75" x14ac:dyDescent="0.2">
      <c r="A444" s="15" t="s">
        <v>130</v>
      </c>
      <c r="B444" s="15" t="s">
        <v>109</v>
      </c>
      <c r="C444" s="26">
        <v>46</v>
      </c>
      <c r="D444" s="15" t="s">
        <v>534</v>
      </c>
      <c r="E444" s="26">
        <v>5.95</v>
      </c>
      <c r="F444" s="27" t="s">
        <v>531</v>
      </c>
    </row>
    <row r="445" spans="1:6" s="16" customFormat="1" ht="15.75" x14ac:dyDescent="0.2">
      <c r="A445" s="15" t="s">
        <v>130</v>
      </c>
      <c r="B445" s="15" t="s">
        <v>109</v>
      </c>
      <c r="C445" s="26">
        <v>46</v>
      </c>
      <c r="D445" s="15" t="s">
        <v>535</v>
      </c>
      <c r="E445" s="26">
        <v>6.7</v>
      </c>
      <c r="F445" s="27" t="s">
        <v>531</v>
      </c>
    </row>
    <row r="446" spans="1:6" s="16" customFormat="1" ht="15.75" x14ac:dyDescent="0.2">
      <c r="A446" s="15" t="s">
        <v>130</v>
      </c>
      <c r="B446" s="15" t="s">
        <v>109</v>
      </c>
      <c r="C446" s="26">
        <v>46</v>
      </c>
      <c r="D446" s="15" t="s">
        <v>535</v>
      </c>
      <c r="E446" s="26">
        <v>7.45</v>
      </c>
      <c r="F446" s="27" t="s">
        <v>531</v>
      </c>
    </row>
    <row r="447" spans="1:6" s="16" customFormat="1" ht="15.75" x14ac:dyDescent="0.2">
      <c r="A447" s="15" t="s">
        <v>130</v>
      </c>
      <c r="B447" s="15" t="s">
        <v>109</v>
      </c>
      <c r="C447" s="26">
        <v>46</v>
      </c>
      <c r="D447" s="15" t="s">
        <v>535</v>
      </c>
      <c r="E447" s="26">
        <v>7.7</v>
      </c>
      <c r="F447" s="27" t="s">
        <v>531</v>
      </c>
    </row>
    <row r="448" spans="1:6" s="16" customFormat="1" ht="15.75" x14ac:dyDescent="0.2">
      <c r="A448" s="15" t="s">
        <v>130</v>
      </c>
      <c r="B448" s="15" t="s">
        <v>109</v>
      </c>
      <c r="C448" s="26">
        <v>46</v>
      </c>
      <c r="D448" s="15" t="s">
        <v>535</v>
      </c>
      <c r="E448" s="26">
        <v>7.95</v>
      </c>
      <c r="F448" s="27" t="s">
        <v>531</v>
      </c>
    </row>
    <row r="449" spans="1:6" s="16" customFormat="1" ht="15.75" x14ac:dyDescent="0.2">
      <c r="A449" s="15" t="s">
        <v>132</v>
      </c>
      <c r="B449" s="15" t="s">
        <v>27</v>
      </c>
      <c r="C449" s="26">
        <v>42</v>
      </c>
      <c r="D449" s="15" t="s">
        <v>532</v>
      </c>
      <c r="E449" s="26">
        <v>5.95</v>
      </c>
      <c r="F449" s="27" t="s">
        <v>531</v>
      </c>
    </row>
    <row r="450" spans="1:6" s="16" customFormat="1" ht="15.75" x14ac:dyDescent="0.2">
      <c r="A450" s="15" t="s">
        <v>132</v>
      </c>
      <c r="B450" s="15" t="s">
        <v>27</v>
      </c>
      <c r="C450" s="26">
        <v>42</v>
      </c>
      <c r="D450" s="15" t="s">
        <v>535</v>
      </c>
      <c r="E450" s="26">
        <v>0.25</v>
      </c>
      <c r="F450" s="27" t="s">
        <v>531</v>
      </c>
    </row>
    <row r="451" spans="1:6" s="16" customFormat="1" ht="15.75" x14ac:dyDescent="0.2">
      <c r="A451" s="15" t="s">
        <v>132</v>
      </c>
      <c r="B451" s="15" t="s">
        <v>27</v>
      </c>
      <c r="C451" s="26">
        <v>42</v>
      </c>
      <c r="D451" s="15" t="s">
        <v>534</v>
      </c>
      <c r="E451" s="26">
        <v>5.95</v>
      </c>
      <c r="F451" s="27" t="s">
        <v>531</v>
      </c>
    </row>
    <row r="452" spans="1:6" s="16" customFormat="1" ht="15.75" x14ac:dyDescent="0.2">
      <c r="A452" s="15" t="s">
        <v>132</v>
      </c>
      <c r="B452" s="15" t="s">
        <v>27</v>
      </c>
      <c r="C452" s="26">
        <v>42</v>
      </c>
      <c r="D452" s="15" t="s">
        <v>535</v>
      </c>
      <c r="E452" s="26">
        <v>6.95</v>
      </c>
      <c r="F452" s="27" t="s">
        <v>531</v>
      </c>
    </row>
    <row r="453" spans="1:6" s="16" customFormat="1" ht="15.75" x14ac:dyDescent="0.2">
      <c r="A453" s="15" t="s">
        <v>132</v>
      </c>
      <c r="B453" s="15" t="s">
        <v>27</v>
      </c>
      <c r="C453" s="26">
        <v>42</v>
      </c>
      <c r="D453" s="15" t="s">
        <v>535</v>
      </c>
      <c r="E453" s="26">
        <v>7.45</v>
      </c>
      <c r="F453" s="27" t="s">
        <v>531</v>
      </c>
    </row>
    <row r="454" spans="1:6" s="16" customFormat="1" ht="31.5" x14ac:dyDescent="0.2">
      <c r="A454" s="15" t="s">
        <v>134</v>
      </c>
      <c r="B454" s="15" t="s">
        <v>109</v>
      </c>
      <c r="C454" s="26">
        <v>41</v>
      </c>
      <c r="D454" s="15" t="s">
        <v>532</v>
      </c>
      <c r="E454" s="26">
        <v>5.95</v>
      </c>
      <c r="F454" s="27" t="s">
        <v>531</v>
      </c>
    </row>
    <row r="455" spans="1:6" s="16" customFormat="1" ht="31.5" x14ac:dyDescent="0.2">
      <c r="A455" s="15" t="s">
        <v>134</v>
      </c>
      <c r="B455" s="15" t="s">
        <v>109</v>
      </c>
      <c r="C455" s="26">
        <v>41</v>
      </c>
      <c r="D455" s="15" t="s">
        <v>534</v>
      </c>
      <c r="E455" s="26">
        <v>5.95</v>
      </c>
      <c r="F455" s="27" t="s">
        <v>531</v>
      </c>
    </row>
    <row r="456" spans="1:6" s="16" customFormat="1" ht="15.75" x14ac:dyDescent="0.2">
      <c r="A456" s="15" t="s">
        <v>133</v>
      </c>
      <c r="B456" s="15" t="s">
        <v>109</v>
      </c>
      <c r="C456" s="26">
        <v>41</v>
      </c>
      <c r="D456" s="15" t="s">
        <v>532</v>
      </c>
      <c r="E456" s="26">
        <v>5.95</v>
      </c>
      <c r="F456" s="27" t="s">
        <v>531</v>
      </c>
    </row>
    <row r="457" spans="1:6" s="16" customFormat="1" ht="15.75" x14ac:dyDescent="0.2">
      <c r="A457" s="15" t="s">
        <v>133</v>
      </c>
      <c r="B457" s="15" t="s">
        <v>109</v>
      </c>
      <c r="C457" s="26">
        <v>41</v>
      </c>
      <c r="D457" s="15" t="s">
        <v>534</v>
      </c>
      <c r="E457" s="26">
        <v>5.95</v>
      </c>
      <c r="F457" s="27" t="s">
        <v>531</v>
      </c>
    </row>
    <row r="458" spans="1:6" s="16" customFormat="1" ht="31.5" x14ac:dyDescent="0.2">
      <c r="A458" s="15" t="s">
        <v>143</v>
      </c>
      <c r="B458" s="15" t="s">
        <v>27</v>
      </c>
      <c r="C458" s="26">
        <v>40</v>
      </c>
      <c r="D458" s="15" t="s">
        <v>532</v>
      </c>
      <c r="E458" s="26">
        <v>5.95</v>
      </c>
      <c r="F458" s="27" t="s">
        <v>531</v>
      </c>
    </row>
    <row r="459" spans="1:6" s="16" customFormat="1" ht="31.5" x14ac:dyDescent="0.2">
      <c r="A459" s="15" t="s">
        <v>143</v>
      </c>
      <c r="B459" s="15" t="s">
        <v>27</v>
      </c>
      <c r="C459" s="26">
        <v>40</v>
      </c>
      <c r="D459" s="15" t="s">
        <v>535</v>
      </c>
      <c r="E459" s="26">
        <v>0.75</v>
      </c>
      <c r="F459" s="27" t="s">
        <v>531</v>
      </c>
    </row>
    <row r="460" spans="1:6" s="16" customFormat="1" ht="31.5" x14ac:dyDescent="0.2">
      <c r="A460" s="15" t="s">
        <v>143</v>
      </c>
      <c r="B460" s="15" t="s">
        <v>27</v>
      </c>
      <c r="C460" s="26">
        <v>40</v>
      </c>
      <c r="D460" s="15" t="s">
        <v>534</v>
      </c>
      <c r="E460" s="26">
        <v>5.95</v>
      </c>
      <c r="F460" s="27" t="s">
        <v>531</v>
      </c>
    </row>
    <row r="461" spans="1:6" s="16" customFormat="1" ht="31.5" x14ac:dyDescent="0.2">
      <c r="A461" s="15" t="s">
        <v>143</v>
      </c>
      <c r="B461" s="15" t="s">
        <v>27</v>
      </c>
      <c r="C461" s="26">
        <v>40</v>
      </c>
      <c r="D461" s="15" t="s">
        <v>535</v>
      </c>
      <c r="E461" s="26">
        <v>6.7</v>
      </c>
      <c r="F461" s="27" t="s">
        <v>531</v>
      </c>
    </row>
    <row r="462" spans="1:6" s="16" customFormat="1" ht="15.75" x14ac:dyDescent="0.2">
      <c r="A462" s="15" t="s">
        <v>136</v>
      </c>
      <c r="B462" s="15" t="s">
        <v>27</v>
      </c>
      <c r="C462" s="26">
        <v>40</v>
      </c>
      <c r="D462" s="15" t="s">
        <v>532</v>
      </c>
      <c r="E462" s="26">
        <v>5.95</v>
      </c>
      <c r="F462" s="27" t="s">
        <v>531</v>
      </c>
    </row>
    <row r="463" spans="1:6" s="16" customFormat="1" ht="15.75" x14ac:dyDescent="0.2">
      <c r="A463" s="15" t="s">
        <v>136</v>
      </c>
      <c r="B463" s="15" t="s">
        <v>27</v>
      </c>
      <c r="C463" s="26">
        <v>40</v>
      </c>
      <c r="D463" s="15" t="s">
        <v>535</v>
      </c>
      <c r="E463" s="26">
        <v>0.65</v>
      </c>
      <c r="F463" s="27" t="s">
        <v>531</v>
      </c>
    </row>
    <row r="464" spans="1:6" s="16" customFormat="1" ht="15.75" x14ac:dyDescent="0.2">
      <c r="A464" s="15" t="s">
        <v>136</v>
      </c>
      <c r="B464" s="15" t="s">
        <v>27</v>
      </c>
      <c r="C464" s="26">
        <v>40</v>
      </c>
      <c r="D464" s="15" t="s">
        <v>534</v>
      </c>
      <c r="E464" s="26">
        <v>5.95</v>
      </c>
      <c r="F464" s="27" t="s">
        <v>531</v>
      </c>
    </row>
    <row r="465" spans="1:6" s="16" customFormat="1" ht="15.75" x14ac:dyDescent="0.2">
      <c r="A465" s="15" t="s">
        <v>136</v>
      </c>
      <c r="B465" s="15" t="s">
        <v>27</v>
      </c>
      <c r="C465" s="26">
        <v>40</v>
      </c>
      <c r="D465" s="15" t="s">
        <v>535</v>
      </c>
      <c r="E465" s="26">
        <v>6.7</v>
      </c>
      <c r="F465" s="27" t="s">
        <v>531</v>
      </c>
    </row>
    <row r="466" spans="1:6" s="16" customFormat="1" ht="15.75" x14ac:dyDescent="0.2">
      <c r="A466" s="15" t="s">
        <v>136</v>
      </c>
      <c r="B466" s="15" t="s">
        <v>27</v>
      </c>
      <c r="C466" s="26">
        <v>40</v>
      </c>
      <c r="D466" s="15" t="s">
        <v>535</v>
      </c>
      <c r="E466" s="26">
        <v>7.45</v>
      </c>
      <c r="F466" s="27" t="s">
        <v>531</v>
      </c>
    </row>
    <row r="467" spans="1:6" s="16" customFormat="1" ht="15.75" x14ac:dyDescent="0.2">
      <c r="A467" s="15" t="s">
        <v>136</v>
      </c>
      <c r="B467" s="15" t="s">
        <v>27</v>
      </c>
      <c r="C467" s="26">
        <v>40</v>
      </c>
      <c r="D467" s="15" t="s">
        <v>535</v>
      </c>
      <c r="E467" s="26">
        <v>7.95</v>
      </c>
      <c r="F467" s="27" t="s">
        <v>531</v>
      </c>
    </row>
    <row r="468" spans="1:6" s="16" customFormat="1" ht="31.5" x14ac:dyDescent="0.2">
      <c r="A468" s="15" t="s">
        <v>138</v>
      </c>
      <c r="B468" s="15" t="s">
        <v>87</v>
      </c>
      <c r="C468" s="26">
        <v>40</v>
      </c>
      <c r="D468" s="15" t="s">
        <v>536</v>
      </c>
      <c r="E468" s="26">
        <v>4.99</v>
      </c>
      <c r="F468" s="27" t="s">
        <v>531</v>
      </c>
    </row>
    <row r="469" spans="1:6" s="16" customFormat="1" ht="31.5" x14ac:dyDescent="0.2">
      <c r="A469" s="15" t="s">
        <v>138</v>
      </c>
      <c r="B469" s="15" t="s">
        <v>87</v>
      </c>
      <c r="C469" s="26">
        <v>40</v>
      </c>
      <c r="D469" s="15" t="s">
        <v>535</v>
      </c>
      <c r="E469" s="26">
        <v>1.99</v>
      </c>
      <c r="F469" s="27" t="s">
        <v>531</v>
      </c>
    </row>
    <row r="470" spans="1:6" s="16" customFormat="1" ht="31.5" x14ac:dyDescent="0.2">
      <c r="A470" s="15" t="s">
        <v>138</v>
      </c>
      <c r="B470" s="15" t="s">
        <v>87</v>
      </c>
      <c r="C470" s="26">
        <v>40</v>
      </c>
      <c r="D470" s="15" t="s">
        <v>535</v>
      </c>
      <c r="E470" s="26">
        <v>4.99</v>
      </c>
      <c r="F470" s="27" t="s">
        <v>531</v>
      </c>
    </row>
    <row r="471" spans="1:6" s="16" customFormat="1" ht="31.5" x14ac:dyDescent="0.2">
      <c r="A471" s="15" t="s">
        <v>141</v>
      </c>
      <c r="B471" s="15" t="s">
        <v>27</v>
      </c>
      <c r="C471" s="26">
        <v>40</v>
      </c>
      <c r="D471" s="15" t="s">
        <v>532</v>
      </c>
      <c r="E471" s="26">
        <v>5.95</v>
      </c>
      <c r="F471" s="27" t="s">
        <v>531</v>
      </c>
    </row>
    <row r="472" spans="1:6" s="16" customFormat="1" ht="31.5" x14ac:dyDescent="0.2">
      <c r="A472" s="15" t="s">
        <v>141</v>
      </c>
      <c r="B472" s="15" t="s">
        <v>27</v>
      </c>
      <c r="C472" s="26">
        <v>40</v>
      </c>
      <c r="D472" s="15" t="s">
        <v>533</v>
      </c>
      <c r="E472" s="26">
        <v>3</v>
      </c>
      <c r="F472" s="27" t="s">
        <v>531</v>
      </c>
    </row>
    <row r="473" spans="1:6" s="16" customFormat="1" ht="31.5" x14ac:dyDescent="0.2">
      <c r="A473" s="15" t="s">
        <v>141</v>
      </c>
      <c r="B473" s="15" t="s">
        <v>27</v>
      </c>
      <c r="C473" s="26">
        <v>40</v>
      </c>
      <c r="D473" s="15" t="s">
        <v>534</v>
      </c>
      <c r="E473" s="26">
        <v>5.95</v>
      </c>
      <c r="F473" s="27" t="s">
        <v>531</v>
      </c>
    </row>
    <row r="474" spans="1:6" s="16" customFormat="1" ht="15.75" x14ac:dyDescent="0.2">
      <c r="A474" s="15" t="s">
        <v>135</v>
      </c>
      <c r="B474" s="15" t="s">
        <v>27</v>
      </c>
      <c r="C474" s="26">
        <v>40</v>
      </c>
      <c r="D474" s="15" t="s">
        <v>532</v>
      </c>
      <c r="E474" s="26">
        <v>5.95</v>
      </c>
      <c r="F474" s="27" t="s">
        <v>531</v>
      </c>
    </row>
    <row r="475" spans="1:6" s="16" customFormat="1" ht="15.75" x14ac:dyDescent="0.2">
      <c r="A475" s="15" t="s">
        <v>135</v>
      </c>
      <c r="B475" s="15" t="s">
        <v>27</v>
      </c>
      <c r="C475" s="26">
        <v>40</v>
      </c>
      <c r="D475" s="15" t="s">
        <v>534</v>
      </c>
      <c r="E475" s="26">
        <v>5.95</v>
      </c>
      <c r="F475" s="27" t="s">
        <v>531</v>
      </c>
    </row>
    <row r="476" spans="1:6" s="16" customFormat="1" ht="31.5" x14ac:dyDescent="0.2">
      <c r="A476" s="15" t="s">
        <v>145</v>
      </c>
      <c r="B476" s="15" t="s">
        <v>27</v>
      </c>
      <c r="C476" s="26">
        <v>35</v>
      </c>
      <c r="D476" s="15" t="s">
        <v>532</v>
      </c>
      <c r="E476" s="26">
        <v>5.95</v>
      </c>
      <c r="F476" s="27" t="s">
        <v>531</v>
      </c>
    </row>
    <row r="477" spans="1:6" s="16" customFormat="1" ht="31.5" x14ac:dyDescent="0.2">
      <c r="A477" s="15" t="s">
        <v>145</v>
      </c>
      <c r="B477" s="15" t="s">
        <v>27</v>
      </c>
      <c r="C477" s="26">
        <v>35</v>
      </c>
      <c r="D477" s="15" t="s">
        <v>534</v>
      </c>
      <c r="E477" s="26">
        <v>5.95</v>
      </c>
      <c r="F477" s="27" t="s">
        <v>531</v>
      </c>
    </row>
    <row r="478" spans="1:6" s="16" customFormat="1" ht="15.75" x14ac:dyDescent="0.2">
      <c r="A478" s="15" t="s">
        <v>147</v>
      </c>
      <c r="B478" s="15" t="s">
        <v>109</v>
      </c>
      <c r="C478" s="26">
        <v>34</v>
      </c>
      <c r="D478" s="15" t="s">
        <v>532</v>
      </c>
      <c r="E478" s="26">
        <v>5.95</v>
      </c>
      <c r="F478" s="27" t="s">
        <v>531</v>
      </c>
    </row>
    <row r="479" spans="1:6" s="16" customFormat="1" ht="15.75" x14ac:dyDescent="0.2">
      <c r="A479" s="15" t="s">
        <v>147</v>
      </c>
      <c r="B479" s="15" t="s">
        <v>109</v>
      </c>
      <c r="C479" s="26">
        <v>34</v>
      </c>
      <c r="D479" s="15" t="s">
        <v>533</v>
      </c>
      <c r="E479" s="26">
        <v>3</v>
      </c>
      <c r="F479" s="27" t="s">
        <v>531</v>
      </c>
    </row>
    <row r="480" spans="1:6" s="16" customFormat="1" ht="15.75" x14ac:dyDescent="0.2">
      <c r="A480" s="15" t="s">
        <v>147</v>
      </c>
      <c r="B480" s="15" t="s">
        <v>109</v>
      </c>
      <c r="C480" s="26">
        <v>34</v>
      </c>
      <c r="D480" s="15" t="s">
        <v>534</v>
      </c>
      <c r="E480" s="26">
        <v>5.95</v>
      </c>
      <c r="F480" s="27" t="s">
        <v>531</v>
      </c>
    </row>
    <row r="481" spans="1:6" s="16" customFormat="1" ht="15.75" x14ac:dyDescent="0.2">
      <c r="A481" s="15" t="s">
        <v>152</v>
      </c>
      <c r="B481" s="15" t="s">
        <v>27</v>
      </c>
      <c r="C481" s="26">
        <v>32</v>
      </c>
      <c r="D481" s="15" t="s">
        <v>532</v>
      </c>
      <c r="E481" s="26">
        <v>5.95</v>
      </c>
      <c r="F481" s="27" t="s">
        <v>531</v>
      </c>
    </row>
    <row r="482" spans="1:6" s="16" customFormat="1" ht="15.75" x14ac:dyDescent="0.2">
      <c r="A482" s="15" t="s">
        <v>152</v>
      </c>
      <c r="B482" s="15" t="s">
        <v>27</v>
      </c>
      <c r="C482" s="26">
        <v>32</v>
      </c>
      <c r="D482" s="15" t="s">
        <v>534</v>
      </c>
      <c r="E482" s="26">
        <v>5.95</v>
      </c>
      <c r="F482" s="27" t="s">
        <v>531</v>
      </c>
    </row>
    <row r="483" spans="1:6" s="16" customFormat="1" ht="15.75" x14ac:dyDescent="0.2">
      <c r="A483" s="15" t="s">
        <v>150</v>
      </c>
      <c r="B483" s="15" t="s">
        <v>109</v>
      </c>
      <c r="C483" s="26">
        <v>32</v>
      </c>
      <c r="D483" s="15" t="s">
        <v>532</v>
      </c>
      <c r="E483" s="26">
        <v>5.95</v>
      </c>
      <c r="F483" s="27" t="s">
        <v>531</v>
      </c>
    </row>
    <row r="484" spans="1:6" s="16" customFormat="1" ht="15.75" x14ac:dyDescent="0.2">
      <c r="A484" s="15" t="s">
        <v>150</v>
      </c>
      <c r="B484" s="15" t="s">
        <v>109</v>
      </c>
      <c r="C484" s="26">
        <v>32</v>
      </c>
      <c r="D484" s="15" t="s">
        <v>534</v>
      </c>
      <c r="E484" s="26">
        <v>5.95</v>
      </c>
      <c r="F484" s="27" t="s">
        <v>531</v>
      </c>
    </row>
    <row r="485" spans="1:6" s="16" customFormat="1" ht="15.75" x14ac:dyDescent="0.2">
      <c r="A485" s="15" t="s">
        <v>156</v>
      </c>
      <c r="B485" s="15" t="s">
        <v>27</v>
      </c>
      <c r="C485" s="26">
        <v>30</v>
      </c>
      <c r="D485" s="15" t="s">
        <v>532</v>
      </c>
      <c r="E485" s="26">
        <v>5.95</v>
      </c>
      <c r="F485" s="27" t="s">
        <v>531</v>
      </c>
    </row>
    <row r="486" spans="1:6" s="16" customFormat="1" ht="15.75" x14ac:dyDescent="0.2">
      <c r="A486" s="15" t="s">
        <v>156</v>
      </c>
      <c r="B486" s="15" t="s">
        <v>27</v>
      </c>
      <c r="C486" s="26">
        <v>30</v>
      </c>
      <c r="D486" s="15" t="s">
        <v>534</v>
      </c>
      <c r="E486" s="26">
        <v>5.95</v>
      </c>
      <c r="F486" s="27" t="s">
        <v>531</v>
      </c>
    </row>
    <row r="487" spans="1:6" s="16" customFormat="1" ht="15.75" x14ac:dyDescent="0.2">
      <c r="A487" s="15" t="s">
        <v>156</v>
      </c>
      <c r="B487" s="15" t="s">
        <v>27</v>
      </c>
      <c r="C487" s="26">
        <v>30</v>
      </c>
      <c r="D487" s="15" t="s">
        <v>535</v>
      </c>
      <c r="E487" s="26">
        <v>6.45</v>
      </c>
      <c r="F487" s="27" t="s">
        <v>531</v>
      </c>
    </row>
    <row r="488" spans="1:6" s="16" customFormat="1" ht="15.75" x14ac:dyDescent="0.2">
      <c r="A488" s="15" t="s">
        <v>156</v>
      </c>
      <c r="B488" s="15" t="s">
        <v>27</v>
      </c>
      <c r="C488" s="26">
        <v>30</v>
      </c>
      <c r="D488" s="15" t="s">
        <v>535</v>
      </c>
      <c r="E488" s="26">
        <v>6.7</v>
      </c>
      <c r="F488" s="27" t="s">
        <v>531</v>
      </c>
    </row>
    <row r="489" spans="1:6" s="16" customFormat="1" ht="15.75" x14ac:dyDescent="0.2">
      <c r="A489" s="15" t="s">
        <v>156</v>
      </c>
      <c r="B489" s="15" t="s">
        <v>27</v>
      </c>
      <c r="C489" s="26">
        <v>30</v>
      </c>
      <c r="D489" s="15" t="s">
        <v>535</v>
      </c>
      <c r="E489" s="26">
        <v>6.95</v>
      </c>
      <c r="F489" s="27" t="s">
        <v>531</v>
      </c>
    </row>
    <row r="490" spans="1:6" s="16" customFormat="1" ht="15.75" x14ac:dyDescent="0.2">
      <c r="A490" s="15" t="s">
        <v>156</v>
      </c>
      <c r="B490" s="15" t="s">
        <v>27</v>
      </c>
      <c r="C490" s="26">
        <v>30</v>
      </c>
      <c r="D490" s="15" t="s">
        <v>535</v>
      </c>
      <c r="E490" s="26">
        <v>7.2</v>
      </c>
      <c r="F490" s="27" t="s">
        <v>531</v>
      </c>
    </row>
    <row r="491" spans="1:6" s="16" customFormat="1" ht="15.75" x14ac:dyDescent="0.2">
      <c r="A491" s="15" t="s">
        <v>156</v>
      </c>
      <c r="B491" s="15" t="s">
        <v>27</v>
      </c>
      <c r="C491" s="26">
        <v>30</v>
      </c>
      <c r="D491" s="15" t="s">
        <v>535</v>
      </c>
      <c r="E491" s="26">
        <v>7.45</v>
      </c>
      <c r="F491" s="27" t="s">
        <v>531</v>
      </c>
    </row>
    <row r="492" spans="1:6" s="16" customFormat="1" ht="15.75" x14ac:dyDescent="0.2">
      <c r="A492" s="15" t="s">
        <v>156</v>
      </c>
      <c r="B492" s="15" t="s">
        <v>27</v>
      </c>
      <c r="C492" s="26">
        <v>30</v>
      </c>
      <c r="D492" s="15" t="s">
        <v>535</v>
      </c>
      <c r="E492" s="26">
        <v>8.4499999999999993</v>
      </c>
      <c r="F492" s="27" t="s">
        <v>531</v>
      </c>
    </row>
    <row r="493" spans="1:6" s="16" customFormat="1" ht="15.75" x14ac:dyDescent="0.2">
      <c r="A493" s="15" t="s">
        <v>155</v>
      </c>
      <c r="B493" s="15" t="s">
        <v>109</v>
      </c>
      <c r="C493" s="26">
        <v>30</v>
      </c>
      <c r="D493" s="15" t="s">
        <v>532</v>
      </c>
      <c r="E493" s="26">
        <v>5.95</v>
      </c>
      <c r="F493" s="27" t="s">
        <v>531</v>
      </c>
    </row>
    <row r="494" spans="1:6" s="16" customFormat="1" ht="15.75" x14ac:dyDescent="0.2">
      <c r="A494" s="15" t="s">
        <v>155</v>
      </c>
      <c r="B494" s="15" t="s">
        <v>109</v>
      </c>
      <c r="C494" s="26">
        <v>30</v>
      </c>
      <c r="D494" s="15" t="s">
        <v>534</v>
      </c>
      <c r="E494" s="26">
        <v>5.95</v>
      </c>
      <c r="F494" s="27" t="s">
        <v>531</v>
      </c>
    </row>
    <row r="495" spans="1:6" s="16" customFormat="1" ht="15.75" x14ac:dyDescent="0.2">
      <c r="A495" s="15" t="s">
        <v>158</v>
      </c>
      <c r="B495" s="15" t="s">
        <v>27</v>
      </c>
      <c r="C495" s="26">
        <v>30</v>
      </c>
      <c r="D495" s="15" t="s">
        <v>532</v>
      </c>
      <c r="E495" s="26">
        <v>5.95</v>
      </c>
      <c r="F495" s="27" t="s">
        <v>531</v>
      </c>
    </row>
    <row r="496" spans="1:6" s="16" customFormat="1" ht="15.75" x14ac:dyDescent="0.2">
      <c r="A496" s="15" t="s">
        <v>158</v>
      </c>
      <c r="B496" s="15" t="s">
        <v>27</v>
      </c>
      <c r="C496" s="26">
        <v>30</v>
      </c>
      <c r="D496" s="15" t="s">
        <v>535</v>
      </c>
      <c r="E496" s="26">
        <v>0.75</v>
      </c>
      <c r="F496" s="27" t="s">
        <v>531</v>
      </c>
    </row>
    <row r="497" spans="1:6" s="16" customFormat="1" ht="15.75" x14ac:dyDescent="0.2">
      <c r="A497" s="15" t="s">
        <v>158</v>
      </c>
      <c r="B497" s="15" t="s">
        <v>27</v>
      </c>
      <c r="C497" s="26">
        <v>30</v>
      </c>
      <c r="D497" s="15" t="s">
        <v>534</v>
      </c>
      <c r="E497" s="26">
        <v>5.95</v>
      </c>
      <c r="F497" s="27" t="s">
        <v>531</v>
      </c>
    </row>
    <row r="498" spans="1:6" s="16" customFormat="1" ht="15.75" x14ac:dyDescent="0.2">
      <c r="A498" s="15" t="s">
        <v>158</v>
      </c>
      <c r="B498" s="15" t="s">
        <v>27</v>
      </c>
      <c r="C498" s="26">
        <v>30</v>
      </c>
      <c r="D498" s="15" t="s">
        <v>535</v>
      </c>
      <c r="E498" s="26">
        <v>6.45</v>
      </c>
      <c r="F498" s="27" t="s">
        <v>531</v>
      </c>
    </row>
    <row r="499" spans="1:6" s="16" customFormat="1" ht="15.75" x14ac:dyDescent="0.2">
      <c r="A499" s="15" t="s">
        <v>158</v>
      </c>
      <c r="B499" s="15" t="s">
        <v>27</v>
      </c>
      <c r="C499" s="26">
        <v>30</v>
      </c>
      <c r="D499" s="15" t="s">
        <v>535</v>
      </c>
      <c r="E499" s="26">
        <v>6.7</v>
      </c>
      <c r="F499" s="27" t="s">
        <v>531</v>
      </c>
    </row>
    <row r="500" spans="1:6" s="16" customFormat="1" ht="15.75" x14ac:dyDescent="0.2">
      <c r="A500" s="15" t="s">
        <v>392</v>
      </c>
      <c r="B500" s="15" t="s">
        <v>109</v>
      </c>
      <c r="C500" s="26">
        <v>30</v>
      </c>
      <c r="D500" s="15" t="s">
        <v>532</v>
      </c>
      <c r="E500" s="26">
        <v>5.95</v>
      </c>
      <c r="F500" s="27" t="s">
        <v>531</v>
      </c>
    </row>
    <row r="501" spans="1:6" s="16" customFormat="1" ht="15.75" x14ac:dyDescent="0.2">
      <c r="A501" s="15" t="s">
        <v>392</v>
      </c>
      <c r="B501" s="15" t="s">
        <v>109</v>
      </c>
      <c r="C501" s="26">
        <v>30</v>
      </c>
      <c r="D501" s="15" t="s">
        <v>533</v>
      </c>
      <c r="E501" s="26">
        <v>3</v>
      </c>
      <c r="F501" s="27" t="s">
        <v>531</v>
      </c>
    </row>
    <row r="502" spans="1:6" s="16" customFormat="1" ht="15.75" x14ac:dyDescent="0.2">
      <c r="A502" s="15" t="s">
        <v>392</v>
      </c>
      <c r="B502" s="15" t="s">
        <v>109</v>
      </c>
      <c r="C502" s="26">
        <v>30</v>
      </c>
      <c r="D502" s="15" t="s">
        <v>534</v>
      </c>
      <c r="E502" s="26">
        <v>5.95</v>
      </c>
      <c r="F502" s="27" t="s">
        <v>531</v>
      </c>
    </row>
    <row r="503" spans="1:6" s="16" customFormat="1" ht="31.5" x14ac:dyDescent="0.2">
      <c r="A503" s="15" t="s">
        <v>154</v>
      </c>
      <c r="B503" s="15" t="s">
        <v>109</v>
      </c>
      <c r="C503" s="26">
        <v>30</v>
      </c>
      <c r="D503" s="15" t="s">
        <v>532</v>
      </c>
      <c r="E503" s="26">
        <v>5.95</v>
      </c>
      <c r="F503" s="27" t="s">
        <v>531</v>
      </c>
    </row>
    <row r="504" spans="1:6" s="16" customFormat="1" ht="31.5" x14ac:dyDescent="0.2">
      <c r="A504" s="15" t="s">
        <v>154</v>
      </c>
      <c r="B504" s="15" t="s">
        <v>109</v>
      </c>
      <c r="C504" s="26">
        <v>30</v>
      </c>
      <c r="D504" s="15" t="s">
        <v>534</v>
      </c>
      <c r="E504" s="26">
        <v>5.95</v>
      </c>
      <c r="F504" s="27" t="s">
        <v>531</v>
      </c>
    </row>
    <row r="505" spans="1:6" s="16" customFormat="1" ht="15.75" x14ac:dyDescent="0.2">
      <c r="A505" s="15" t="s">
        <v>161</v>
      </c>
      <c r="B505" s="15" t="s">
        <v>27</v>
      </c>
      <c r="C505" s="26">
        <v>28</v>
      </c>
      <c r="D505" s="15" t="s">
        <v>532</v>
      </c>
      <c r="E505" s="26">
        <v>5.95</v>
      </c>
      <c r="F505" s="27" t="s">
        <v>531</v>
      </c>
    </row>
    <row r="506" spans="1:6" s="16" customFormat="1" ht="15.75" x14ac:dyDescent="0.2">
      <c r="A506" s="15" t="s">
        <v>161</v>
      </c>
      <c r="B506" s="15" t="s">
        <v>27</v>
      </c>
      <c r="C506" s="26">
        <v>28</v>
      </c>
      <c r="D506" s="15" t="s">
        <v>534</v>
      </c>
      <c r="E506" s="26">
        <v>5.95</v>
      </c>
      <c r="F506" s="27" t="s">
        <v>531</v>
      </c>
    </row>
    <row r="507" spans="1:6" s="16" customFormat="1" ht="15.75" x14ac:dyDescent="0.2">
      <c r="A507" s="15" t="s">
        <v>161</v>
      </c>
      <c r="B507" s="15" t="s">
        <v>27</v>
      </c>
      <c r="C507" s="26">
        <v>28</v>
      </c>
      <c r="D507" s="15" t="s">
        <v>535</v>
      </c>
      <c r="E507" s="26">
        <v>6.95</v>
      </c>
      <c r="F507" s="27" t="s">
        <v>531</v>
      </c>
    </row>
    <row r="508" spans="1:6" s="16" customFormat="1" ht="15.75" x14ac:dyDescent="0.2">
      <c r="A508" s="15" t="s">
        <v>160</v>
      </c>
      <c r="B508" s="15" t="s">
        <v>27</v>
      </c>
      <c r="C508" s="26">
        <v>28</v>
      </c>
      <c r="D508" s="15" t="s">
        <v>532</v>
      </c>
      <c r="E508" s="26">
        <v>5.95</v>
      </c>
      <c r="F508" s="27" t="s">
        <v>531</v>
      </c>
    </row>
    <row r="509" spans="1:6" s="16" customFormat="1" ht="15.75" x14ac:dyDescent="0.2">
      <c r="A509" s="15" t="s">
        <v>160</v>
      </c>
      <c r="B509" s="15" t="s">
        <v>27</v>
      </c>
      <c r="C509" s="26">
        <v>28</v>
      </c>
      <c r="D509" s="15" t="s">
        <v>534</v>
      </c>
      <c r="E509" s="26">
        <v>5.95</v>
      </c>
      <c r="F509" s="27" t="s">
        <v>531</v>
      </c>
    </row>
    <row r="510" spans="1:6" s="16" customFormat="1" ht="31.5" x14ac:dyDescent="0.2">
      <c r="A510" s="15" t="s">
        <v>163</v>
      </c>
      <c r="B510" s="15" t="s">
        <v>109</v>
      </c>
      <c r="C510" s="26">
        <v>26</v>
      </c>
      <c r="D510" s="15" t="s">
        <v>532</v>
      </c>
      <c r="E510" s="26">
        <v>5.95</v>
      </c>
      <c r="F510" s="27" t="s">
        <v>531</v>
      </c>
    </row>
    <row r="511" spans="1:6" s="16" customFormat="1" ht="31.5" x14ac:dyDescent="0.2">
      <c r="A511" s="15" t="s">
        <v>163</v>
      </c>
      <c r="B511" s="15" t="s">
        <v>109</v>
      </c>
      <c r="C511" s="26">
        <v>26</v>
      </c>
      <c r="D511" s="15" t="s">
        <v>534</v>
      </c>
      <c r="E511" s="26">
        <v>5.95</v>
      </c>
      <c r="F511" s="27" t="s">
        <v>531</v>
      </c>
    </row>
    <row r="512" spans="1:6" s="16" customFormat="1" ht="15.75" x14ac:dyDescent="0.2">
      <c r="A512" s="15" t="s">
        <v>164</v>
      </c>
      <c r="B512" s="15" t="s">
        <v>27</v>
      </c>
      <c r="C512" s="26">
        <v>25</v>
      </c>
      <c r="D512" s="15" t="s">
        <v>532</v>
      </c>
      <c r="E512" s="26">
        <v>5.95</v>
      </c>
      <c r="F512" s="27" t="s">
        <v>531</v>
      </c>
    </row>
    <row r="513" spans="1:6" s="16" customFormat="1" ht="31.5" x14ac:dyDescent="0.2">
      <c r="A513" s="15" t="s">
        <v>165</v>
      </c>
      <c r="B513" s="15" t="s">
        <v>27</v>
      </c>
      <c r="C513" s="26">
        <v>25</v>
      </c>
      <c r="D513" s="15" t="s">
        <v>536</v>
      </c>
      <c r="E513" s="26">
        <v>5</v>
      </c>
      <c r="F513" s="27" t="s">
        <v>531</v>
      </c>
    </row>
    <row r="514" spans="1:6" s="16" customFormat="1" ht="31.5" x14ac:dyDescent="0.2">
      <c r="A514" s="15" t="s">
        <v>165</v>
      </c>
      <c r="B514" s="15" t="s">
        <v>27</v>
      </c>
      <c r="C514" s="26">
        <v>25</v>
      </c>
      <c r="D514" s="15" t="s">
        <v>535</v>
      </c>
      <c r="E514" s="26">
        <v>5</v>
      </c>
      <c r="F514" s="27" t="s">
        <v>531</v>
      </c>
    </row>
    <row r="515" spans="1:6" s="16" customFormat="1" ht="31.5" x14ac:dyDescent="0.2">
      <c r="A515" s="15" t="s">
        <v>165</v>
      </c>
      <c r="B515" s="15" t="s">
        <v>27</v>
      </c>
      <c r="C515" s="26">
        <v>25</v>
      </c>
      <c r="D515" s="15" t="s">
        <v>534</v>
      </c>
      <c r="E515" s="26">
        <v>5.95</v>
      </c>
      <c r="F515" s="27" t="s">
        <v>531</v>
      </c>
    </row>
    <row r="516" spans="1:6" s="16" customFormat="1" ht="31.5" x14ac:dyDescent="0.2">
      <c r="A516" s="15" t="s">
        <v>167</v>
      </c>
      <c r="B516" s="15" t="s">
        <v>109</v>
      </c>
      <c r="C516" s="26">
        <v>25</v>
      </c>
      <c r="D516" s="15" t="s">
        <v>532</v>
      </c>
      <c r="E516" s="26">
        <v>5.95</v>
      </c>
      <c r="F516" s="27" t="s">
        <v>531</v>
      </c>
    </row>
    <row r="517" spans="1:6" s="16" customFormat="1" ht="31.5" x14ac:dyDescent="0.2">
      <c r="A517" s="15" t="s">
        <v>167</v>
      </c>
      <c r="B517" s="15" t="s">
        <v>109</v>
      </c>
      <c r="C517" s="26">
        <v>25</v>
      </c>
      <c r="D517" s="15" t="s">
        <v>535</v>
      </c>
      <c r="E517" s="26">
        <v>2.99</v>
      </c>
      <c r="F517" s="27" t="s">
        <v>531</v>
      </c>
    </row>
    <row r="518" spans="1:6" s="16" customFormat="1" ht="31.5" x14ac:dyDescent="0.2">
      <c r="A518" s="15" t="s">
        <v>167</v>
      </c>
      <c r="B518" s="15" t="s">
        <v>109</v>
      </c>
      <c r="C518" s="26">
        <v>25</v>
      </c>
      <c r="D518" s="15" t="s">
        <v>534</v>
      </c>
      <c r="E518" s="26">
        <v>5.95</v>
      </c>
      <c r="F518" s="27" t="s">
        <v>531</v>
      </c>
    </row>
    <row r="519" spans="1:6" s="16" customFormat="1" ht="15.75" x14ac:dyDescent="0.2">
      <c r="A519" s="15" t="s">
        <v>169</v>
      </c>
      <c r="B519" s="15" t="s">
        <v>109</v>
      </c>
      <c r="C519" s="26">
        <v>23</v>
      </c>
      <c r="D519" s="15" t="s">
        <v>532</v>
      </c>
      <c r="E519" s="26">
        <v>5.95</v>
      </c>
      <c r="F519" s="27" t="s">
        <v>531</v>
      </c>
    </row>
    <row r="520" spans="1:6" s="16" customFormat="1" ht="15.75" x14ac:dyDescent="0.2">
      <c r="A520" s="15" t="s">
        <v>169</v>
      </c>
      <c r="B520" s="15" t="s">
        <v>109</v>
      </c>
      <c r="C520" s="26">
        <v>23</v>
      </c>
      <c r="D520" s="15" t="s">
        <v>535</v>
      </c>
      <c r="E520" s="26">
        <v>1.25</v>
      </c>
      <c r="F520" s="27" t="s">
        <v>531</v>
      </c>
    </row>
    <row r="521" spans="1:6" s="16" customFormat="1" ht="15.75" x14ac:dyDescent="0.2">
      <c r="A521" s="15" t="s">
        <v>169</v>
      </c>
      <c r="B521" s="15" t="s">
        <v>109</v>
      </c>
      <c r="C521" s="26">
        <v>23</v>
      </c>
      <c r="D521" s="15" t="s">
        <v>534</v>
      </c>
      <c r="E521" s="26">
        <v>5.95</v>
      </c>
      <c r="F521" s="27" t="s">
        <v>531</v>
      </c>
    </row>
    <row r="522" spans="1:6" s="16" customFormat="1" ht="15.75" x14ac:dyDescent="0.2">
      <c r="A522" s="15" t="s">
        <v>169</v>
      </c>
      <c r="B522" s="15" t="s">
        <v>109</v>
      </c>
      <c r="C522" s="26">
        <v>23</v>
      </c>
      <c r="D522" s="15" t="s">
        <v>535</v>
      </c>
      <c r="E522" s="26">
        <v>6.45</v>
      </c>
      <c r="F522" s="27" t="s">
        <v>531</v>
      </c>
    </row>
    <row r="523" spans="1:6" s="16" customFormat="1" ht="31.5" x14ac:dyDescent="0.2">
      <c r="A523" s="15" t="s">
        <v>176</v>
      </c>
      <c r="B523" s="15" t="s">
        <v>109</v>
      </c>
      <c r="C523" s="26">
        <v>20</v>
      </c>
      <c r="D523" s="15" t="s">
        <v>532</v>
      </c>
      <c r="E523" s="26">
        <v>5.95</v>
      </c>
      <c r="F523" s="27" t="s">
        <v>531</v>
      </c>
    </row>
    <row r="524" spans="1:6" s="16" customFormat="1" ht="31.5" x14ac:dyDescent="0.2">
      <c r="A524" s="15" t="s">
        <v>176</v>
      </c>
      <c r="B524" s="15" t="s">
        <v>109</v>
      </c>
      <c r="C524" s="26">
        <v>20</v>
      </c>
      <c r="D524" s="15" t="s">
        <v>534</v>
      </c>
      <c r="E524" s="26">
        <v>5.95</v>
      </c>
      <c r="F524" s="27" t="s">
        <v>531</v>
      </c>
    </row>
    <row r="525" spans="1:6" s="16" customFormat="1" ht="31.5" x14ac:dyDescent="0.2">
      <c r="A525" s="15" t="s">
        <v>171</v>
      </c>
      <c r="B525" s="15" t="s">
        <v>109</v>
      </c>
      <c r="C525" s="26">
        <v>20</v>
      </c>
      <c r="D525" s="15" t="s">
        <v>532</v>
      </c>
      <c r="E525" s="26">
        <v>5.95</v>
      </c>
      <c r="F525" s="27" t="s">
        <v>531</v>
      </c>
    </row>
    <row r="526" spans="1:6" s="16" customFormat="1" ht="31.5" x14ac:dyDescent="0.2">
      <c r="A526" s="15" t="s">
        <v>171</v>
      </c>
      <c r="B526" s="15" t="s">
        <v>109</v>
      </c>
      <c r="C526" s="26">
        <v>20</v>
      </c>
      <c r="D526" s="15" t="s">
        <v>534</v>
      </c>
      <c r="E526" s="26">
        <v>5.95</v>
      </c>
      <c r="F526" s="27" t="s">
        <v>531</v>
      </c>
    </row>
    <row r="527" spans="1:6" s="16" customFormat="1" ht="15.75" x14ac:dyDescent="0.2">
      <c r="A527" s="15" t="s">
        <v>174</v>
      </c>
      <c r="B527" s="15" t="s">
        <v>27</v>
      </c>
      <c r="C527" s="26">
        <v>20</v>
      </c>
      <c r="D527" s="15" t="s">
        <v>532</v>
      </c>
      <c r="E527" s="26">
        <v>5.95</v>
      </c>
      <c r="F527" s="27" t="s">
        <v>531</v>
      </c>
    </row>
    <row r="528" spans="1:6" s="16" customFormat="1" ht="15.75" x14ac:dyDescent="0.2">
      <c r="A528" s="15" t="s">
        <v>174</v>
      </c>
      <c r="B528" s="15" t="s">
        <v>27</v>
      </c>
      <c r="C528" s="26">
        <v>20</v>
      </c>
      <c r="D528" s="15" t="s">
        <v>533</v>
      </c>
      <c r="E528" s="26">
        <v>3</v>
      </c>
      <c r="F528" s="27" t="s">
        <v>531</v>
      </c>
    </row>
    <row r="529" spans="1:6" s="16" customFormat="1" ht="15.75" x14ac:dyDescent="0.2">
      <c r="A529" s="15" t="s">
        <v>174</v>
      </c>
      <c r="B529" s="15" t="s">
        <v>27</v>
      </c>
      <c r="C529" s="26">
        <v>20</v>
      </c>
      <c r="D529" s="15" t="s">
        <v>534</v>
      </c>
      <c r="E529" s="26">
        <v>5.95</v>
      </c>
      <c r="F529" s="27" t="s">
        <v>531</v>
      </c>
    </row>
    <row r="530" spans="1:6" s="16" customFormat="1" ht="15.75" x14ac:dyDescent="0.2">
      <c r="A530" s="15" t="s">
        <v>184</v>
      </c>
      <c r="B530" s="15" t="s">
        <v>109</v>
      </c>
      <c r="C530" s="26">
        <v>20</v>
      </c>
      <c r="D530" s="15" t="s">
        <v>532</v>
      </c>
      <c r="E530" s="26">
        <v>5.95</v>
      </c>
      <c r="F530" s="27" t="s">
        <v>531</v>
      </c>
    </row>
    <row r="531" spans="1:6" s="16" customFormat="1" ht="15.75" x14ac:dyDescent="0.2">
      <c r="A531" s="15" t="s">
        <v>184</v>
      </c>
      <c r="B531" s="15" t="s">
        <v>109</v>
      </c>
      <c r="C531" s="26">
        <v>20</v>
      </c>
      <c r="D531" s="15" t="s">
        <v>534</v>
      </c>
      <c r="E531" s="26">
        <v>5.95</v>
      </c>
      <c r="F531" s="27" t="s">
        <v>531</v>
      </c>
    </row>
    <row r="532" spans="1:6" s="16" customFormat="1" ht="31.5" x14ac:dyDescent="0.2">
      <c r="A532" s="15" t="s">
        <v>178</v>
      </c>
      <c r="B532" s="15" t="s">
        <v>109</v>
      </c>
      <c r="C532" s="26">
        <v>20</v>
      </c>
      <c r="D532" s="15" t="s">
        <v>532</v>
      </c>
      <c r="E532" s="26">
        <v>5.95</v>
      </c>
      <c r="F532" s="27" t="s">
        <v>531</v>
      </c>
    </row>
    <row r="533" spans="1:6" s="16" customFormat="1" ht="31.5" x14ac:dyDescent="0.2">
      <c r="A533" s="15" t="s">
        <v>178</v>
      </c>
      <c r="B533" s="15" t="s">
        <v>109</v>
      </c>
      <c r="C533" s="26">
        <v>20</v>
      </c>
      <c r="D533" s="15" t="s">
        <v>534</v>
      </c>
      <c r="E533" s="26">
        <v>5.95</v>
      </c>
      <c r="F533" s="27" t="s">
        <v>531</v>
      </c>
    </row>
    <row r="534" spans="1:6" s="16" customFormat="1" ht="31.5" x14ac:dyDescent="0.2">
      <c r="A534" s="15" t="s">
        <v>182</v>
      </c>
      <c r="B534" s="15" t="s">
        <v>109</v>
      </c>
      <c r="C534" s="26">
        <v>20</v>
      </c>
      <c r="D534" s="15" t="s">
        <v>532</v>
      </c>
      <c r="E534" s="26">
        <v>5.95</v>
      </c>
      <c r="F534" s="27" t="s">
        <v>531</v>
      </c>
    </row>
    <row r="535" spans="1:6" s="16" customFormat="1" ht="31.5" x14ac:dyDescent="0.2">
      <c r="A535" s="15" t="s">
        <v>182</v>
      </c>
      <c r="B535" s="15" t="s">
        <v>109</v>
      </c>
      <c r="C535" s="26">
        <v>20</v>
      </c>
      <c r="D535" s="15" t="s">
        <v>534</v>
      </c>
      <c r="E535" s="26">
        <v>5.95</v>
      </c>
      <c r="F535" s="27" t="s">
        <v>531</v>
      </c>
    </row>
    <row r="536" spans="1:6" s="16" customFormat="1" ht="31.5" x14ac:dyDescent="0.2">
      <c r="A536" s="15" t="s">
        <v>186</v>
      </c>
      <c r="B536" s="15" t="s">
        <v>109</v>
      </c>
      <c r="C536" s="26">
        <v>20</v>
      </c>
      <c r="D536" s="15" t="s">
        <v>530</v>
      </c>
      <c r="E536" s="26">
        <v>3</v>
      </c>
      <c r="F536" s="27" t="s">
        <v>531</v>
      </c>
    </row>
    <row r="537" spans="1:6" s="16" customFormat="1" ht="31.5" x14ac:dyDescent="0.2">
      <c r="A537" s="15" t="s">
        <v>186</v>
      </c>
      <c r="B537" s="15" t="s">
        <v>109</v>
      </c>
      <c r="C537" s="26">
        <v>20</v>
      </c>
      <c r="D537" s="15" t="s">
        <v>532</v>
      </c>
      <c r="E537" s="26">
        <v>5.95</v>
      </c>
      <c r="F537" s="27" t="s">
        <v>531</v>
      </c>
    </row>
    <row r="538" spans="1:6" s="16" customFormat="1" ht="31.5" x14ac:dyDescent="0.2">
      <c r="A538" s="15" t="s">
        <v>186</v>
      </c>
      <c r="B538" s="15" t="s">
        <v>109</v>
      </c>
      <c r="C538" s="26">
        <v>20</v>
      </c>
      <c r="D538" s="15" t="s">
        <v>534</v>
      </c>
      <c r="E538" s="26">
        <v>5.95</v>
      </c>
      <c r="F538" s="27" t="s">
        <v>531</v>
      </c>
    </row>
    <row r="539" spans="1:6" s="16" customFormat="1" ht="15.75" x14ac:dyDescent="0.2">
      <c r="A539" s="15" t="s">
        <v>170</v>
      </c>
      <c r="B539" s="15" t="s">
        <v>109</v>
      </c>
      <c r="C539" s="26">
        <v>20</v>
      </c>
      <c r="D539" s="15" t="s">
        <v>532</v>
      </c>
      <c r="E539" s="26">
        <v>5.95</v>
      </c>
      <c r="F539" s="27" t="s">
        <v>531</v>
      </c>
    </row>
    <row r="540" spans="1:6" s="16" customFormat="1" ht="15.75" x14ac:dyDescent="0.2">
      <c r="A540" s="15" t="s">
        <v>170</v>
      </c>
      <c r="B540" s="15" t="s">
        <v>109</v>
      </c>
      <c r="C540" s="26">
        <v>20</v>
      </c>
      <c r="D540" s="15" t="s">
        <v>533</v>
      </c>
      <c r="E540" s="26">
        <v>3</v>
      </c>
      <c r="F540" s="27" t="s">
        <v>531</v>
      </c>
    </row>
    <row r="541" spans="1:6" s="16" customFormat="1" ht="15.75" x14ac:dyDescent="0.2">
      <c r="A541" s="15" t="s">
        <v>170</v>
      </c>
      <c r="B541" s="15" t="s">
        <v>109</v>
      </c>
      <c r="C541" s="26">
        <v>20</v>
      </c>
      <c r="D541" s="15" t="s">
        <v>534</v>
      </c>
      <c r="E541" s="26">
        <v>5.95</v>
      </c>
      <c r="F541" s="27" t="s">
        <v>531</v>
      </c>
    </row>
    <row r="542" spans="1:6" s="16" customFormat="1" ht="31.5" x14ac:dyDescent="0.2">
      <c r="A542" s="15" t="s">
        <v>180</v>
      </c>
      <c r="B542" s="15" t="s">
        <v>27</v>
      </c>
      <c r="C542" s="26">
        <v>20</v>
      </c>
      <c r="D542" s="15" t="s">
        <v>532</v>
      </c>
      <c r="E542" s="26">
        <v>5.95</v>
      </c>
      <c r="F542" s="27" t="s">
        <v>531</v>
      </c>
    </row>
    <row r="543" spans="1:6" s="16" customFormat="1" ht="31.5" x14ac:dyDescent="0.2">
      <c r="A543" s="15" t="s">
        <v>180</v>
      </c>
      <c r="B543" s="15" t="s">
        <v>27</v>
      </c>
      <c r="C543" s="26">
        <v>20</v>
      </c>
      <c r="D543" s="15" t="s">
        <v>534</v>
      </c>
      <c r="E543" s="26">
        <v>5.95</v>
      </c>
      <c r="F543" s="27" t="s">
        <v>531</v>
      </c>
    </row>
    <row r="544" spans="1:6" s="16" customFormat="1" ht="15.75" x14ac:dyDescent="0.2">
      <c r="A544" s="15" t="s">
        <v>189</v>
      </c>
      <c r="B544" s="15" t="s">
        <v>27</v>
      </c>
      <c r="C544" s="26">
        <v>18</v>
      </c>
      <c r="D544" s="15" t="s">
        <v>532</v>
      </c>
      <c r="E544" s="26">
        <v>5.95</v>
      </c>
      <c r="F544" s="27" t="s">
        <v>531</v>
      </c>
    </row>
    <row r="545" spans="1:6" s="16" customFormat="1" ht="15.75" x14ac:dyDescent="0.2">
      <c r="A545" s="15" t="s">
        <v>189</v>
      </c>
      <c r="B545" s="15" t="s">
        <v>27</v>
      </c>
      <c r="C545" s="26">
        <v>18</v>
      </c>
      <c r="D545" s="15" t="s">
        <v>534</v>
      </c>
      <c r="E545" s="26">
        <v>5.95</v>
      </c>
      <c r="F545" s="27" t="s">
        <v>531</v>
      </c>
    </row>
    <row r="546" spans="1:6" s="16" customFormat="1" ht="15.75" x14ac:dyDescent="0.2">
      <c r="A546" s="15" t="s">
        <v>189</v>
      </c>
      <c r="B546" s="15" t="s">
        <v>27</v>
      </c>
      <c r="C546" s="26">
        <v>18</v>
      </c>
      <c r="D546" s="15" t="s">
        <v>535</v>
      </c>
      <c r="E546" s="26">
        <v>6.45</v>
      </c>
      <c r="F546" s="27" t="s">
        <v>531</v>
      </c>
    </row>
    <row r="547" spans="1:6" s="16" customFormat="1" ht="31.5" x14ac:dyDescent="0.2">
      <c r="A547" s="15" t="s">
        <v>188</v>
      </c>
      <c r="B547" s="15" t="s">
        <v>109</v>
      </c>
      <c r="C547" s="26">
        <v>18</v>
      </c>
      <c r="D547" s="15" t="s">
        <v>532</v>
      </c>
      <c r="E547" s="26">
        <v>5.95</v>
      </c>
      <c r="F547" s="27" t="s">
        <v>531</v>
      </c>
    </row>
    <row r="548" spans="1:6" s="16" customFormat="1" ht="31.5" x14ac:dyDescent="0.2">
      <c r="A548" s="15" t="s">
        <v>188</v>
      </c>
      <c r="B548" s="15" t="s">
        <v>109</v>
      </c>
      <c r="C548" s="26">
        <v>18</v>
      </c>
      <c r="D548" s="15" t="s">
        <v>533</v>
      </c>
      <c r="E548" s="26">
        <v>3</v>
      </c>
      <c r="F548" s="27" t="s">
        <v>531</v>
      </c>
    </row>
    <row r="549" spans="1:6" s="16" customFormat="1" ht="31.5" x14ac:dyDescent="0.2">
      <c r="A549" s="15" t="s">
        <v>188</v>
      </c>
      <c r="B549" s="15" t="s">
        <v>109</v>
      </c>
      <c r="C549" s="26">
        <v>18</v>
      </c>
      <c r="D549" s="15" t="s">
        <v>534</v>
      </c>
      <c r="E549" s="26">
        <v>5.95</v>
      </c>
      <c r="F549" s="27" t="s">
        <v>531</v>
      </c>
    </row>
    <row r="550" spans="1:6" s="16" customFormat="1" ht="31.5" x14ac:dyDescent="0.2">
      <c r="A550" s="15" t="s">
        <v>191</v>
      </c>
      <c r="B550" s="15" t="s">
        <v>109</v>
      </c>
      <c r="C550" s="26">
        <v>17</v>
      </c>
      <c r="D550" s="15" t="s">
        <v>532</v>
      </c>
      <c r="E550" s="26">
        <v>5.95</v>
      </c>
      <c r="F550" s="27" t="s">
        <v>531</v>
      </c>
    </row>
    <row r="551" spans="1:6" s="16" customFormat="1" ht="31.5" x14ac:dyDescent="0.2">
      <c r="A551" s="15" t="s">
        <v>191</v>
      </c>
      <c r="B551" s="15" t="s">
        <v>109</v>
      </c>
      <c r="C551" s="26">
        <v>17</v>
      </c>
      <c r="D551" s="15" t="s">
        <v>534</v>
      </c>
      <c r="E551" s="26">
        <v>5.95</v>
      </c>
      <c r="F551" s="27" t="s">
        <v>531</v>
      </c>
    </row>
    <row r="552" spans="1:6" s="16" customFormat="1" ht="31.5" x14ac:dyDescent="0.2">
      <c r="A552" s="15" t="s">
        <v>194</v>
      </c>
      <c r="B552" s="15" t="s">
        <v>109</v>
      </c>
      <c r="C552" s="26">
        <v>15</v>
      </c>
      <c r="D552" s="15" t="s">
        <v>532</v>
      </c>
      <c r="E552" s="26">
        <v>5.95</v>
      </c>
      <c r="F552" s="27" t="s">
        <v>531</v>
      </c>
    </row>
    <row r="553" spans="1:6" s="16" customFormat="1" ht="31.5" x14ac:dyDescent="0.2">
      <c r="A553" s="15" t="s">
        <v>194</v>
      </c>
      <c r="B553" s="15" t="s">
        <v>109</v>
      </c>
      <c r="C553" s="26">
        <v>15</v>
      </c>
      <c r="D553" s="15" t="s">
        <v>534</v>
      </c>
      <c r="E553" s="26">
        <v>5.95</v>
      </c>
      <c r="F553" s="27" t="s">
        <v>531</v>
      </c>
    </row>
    <row r="554" spans="1:6" s="16" customFormat="1" ht="31.5" x14ac:dyDescent="0.2">
      <c r="A554" s="15" t="s">
        <v>193</v>
      </c>
      <c r="B554" s="15" t="s">
        <v>109</v>
      </c>
      <c r="C554" s="26">
        <v>15</v>
      </c>
      <c r="D554" s="15" t="s">
        <v>532</v>
      </c>
      <c r="E554" s="26">
        <v>5.95</v>
      </c>
      <c r="F554" s="27" t="s">
        <v>531</v>
      </c>
    </row>
    <row r="555" spans="1:6" s="16" customFormat="1" ht="31.5" x14ac:dyDescent="0.2">
      <c r="A555" s="15" t="s">
        <v>193</v>
      </c>
      <c r="B555" s="15" t="s">
        <v>109</v>
      </c>
      <c r="C555" s="26">
        <v>15</v>
      </c>
      <c r="D555" s="15" t="s">
        <v>534</v>
      </c>
      <c r="E555" s="26">
        <v>5.95</v>
      </c>
      <c r="F555" s="27" t="s">
        <v>531</v>
      </c>
    </row>
    <row r="556" spans="1:6" s="16" customFormat="1" ht="15.75" x14ac:dyDescent="0.2">
      <c r="A556" s="15" t="s">
        <v>195</v>
      </c>
      <c r="B556" s="15" t="s">
        <v>27</v>
      </c>
      <c r="C556" s="26">
        <v>14</v>
      </c>
      <c r="D556" s="15" t="s">
        <v>532</v>
      </c>
      <c r="E556" s="26">
        <v>5.95</v>
      </c>
      <c r="F556" s="27" t="s">
        <v>531</v>
      </c>
    </row>
    <row r="557" spans="1:6" s="16" customFormat="1" ht="15.75" x14ac:dyDescent="0.2">
      <c r="A557" s="15" t="s">
        <v>195</v>
      </c>
      <c r="B557" s="15" t="s">
        <v>27</v>
      </c>
      <c r="C557" s="26">
        <v>14</v>
      </c>
      <c r="D557" s="15" t="s">
        <v>534</v>
      </c>
      <c r="E557" s="26">
        <v>5.95</v>
      </c>
      <c r="F557" s="27" t="s">
        <v>531</v>
      </c>
    </row>
    <row r="558" spans="1:6" s="16" customFormat="1" ht="31.5" x14ac:dyDescent="0.2">
      <c r="A558" s="15" t="s">
        <v>198</v>
      </c>
      <c r="B558" s="15" t="s">
        <v>109</v>
      </c>
      <c r="C558" s="26">
        <v>10</v>
      </c>
      <c r="D558" s="15" t="s">
        <v>532</v>
      </c>
      <c r="E558" s="26">
        <v>5.95</v>
      </c>
      <c r="F558" s="27" t="s">
        <v>531</v>
      </c>
    </row>
    <row r="559" spans="1:6" s="16" customFormat="1" ht="31.5" x14ac:dyDescent="0.2">
      <c r="A559" s="15" t="s">
        <v>198</v>
      </c>
      <c r="B559" s="15" t="s">
        <v>109</v>
      </c>
      <c r="C559" s="26">
        <v>10</v>
      </c>
      <c r="D559" s="15" t="s">
        <v>535</v>
      </c>
      <c r="E559" s="26">
        <v>0.75</v>
      </c>
      <c r="F559" s="27" t="s">
        <v>531</v>
      </c>
    </row>
    <row r="560" spans="1:6" s="16" customFormat="1" ht="31.5" x14ac:dyDescent="0.2">
      <c r="A560" s="15" t="s">
        <v>198</v>
      </c>
      <c r="B560" s="15" t="s">
        <v>109</v>
      </c>
      <c r="C560" s="26">
        <v>10</v>
      </c>
      <c r="D560" s="15" t="s">
        <v>534</v>
      </c>
      <c r="E560" s="26">
        <v>5.95</v>
      </c>
      <c r="F560" s="27" t="s">
        <v>531</v>
      </c>
    </row>
    <row r="561" spans="1:6" s="16" customFormat="1" ht="31.5" x14ac:dyDescent="0.2">
      <c r="A561" s="15" t="s">
        <v>198</v>
      </c>
      <c r="B561" s="15" t="s">
        <v>109</v>
      </c>
      <c r="C561" s="26">
        <v>10</v>
      </c>
      <c r="D561" s="15" t="s">
        <v>535</v>
      </c>
      <c r="E561" s="26">
        <v>7.2</v>
      </c>
      <c r="F561" s="27" t="s">
        <v>531</v>
      </c>
    </row>
    <row r="562" spans="1:6" s="16" customFormat="1" ht="31.5" x14ac:dyDescent="0.2">
      <c r="A562" s="15" t="s">
        <v>197</v>
      </c>
      <c r="B562" s="15" t="s">
        <v>109</v>
      </c>
      <c r="C562" s="26">
        <v>10</v>
      </c>
      <c r="D562" s="15" t="s">
        <v>532</v>
      </c>
      <c r="E562" s="26">
        <v>5.95</v>
      </c>
      <c r="F562" s="27" t="s">
        <v>531</v>
      </c>
    </row>
    <row r="563" spans="1:6" s="16" customFormat="1" ht="31.5" x14ac:dyDescent="0.2">
      <c r="A563" s="15" t="s">
        <v>197</v>
      </c>
      <c r="B563" s="15" t="s">
        <v>109</v>
      </c>
      <c r="C563" s="26">
        <v>10</v>
      </c>
      <c r="D563" s="15" t="s">
        <v>533</v>
      </c>
      <c r="E563" s="26">
        <v>3</v>
      </c>
      <c r="F563" s="27" t="s">
        <v>531</v>
      </c>
    </row>
    <row r="564" spans="1:6" s="16" customFormat="1" ht="31.5" x14ac:dyDescent="0.2">
      <c r="A564" s="15" t="s">
        <v>197</v>
      </c>
      <c r="B564" s="15" t="s">
        <v>109</v>
      </c>
      <c r="C564" s="26">
        <v>10</v>
      </c>
      <c r="D564" s="15" t="s">
        <v>534</v>
      </c>
      <c r="E564" s="26">
        <v>5.95</v>
      </c>
      <c r="F564" s="27" t="s">
        <v>531</v>
      </c>
    </row>
    <row r="565" spans="1:6" s="16" customFormat="1" ht="15.75" x14ac:dyDescent="0.2">
      <c r="A565" s="15" t="s">
        <v>200</v>
      </c>
      <c r="B565" s="15" t="s">
        <v>109</v>
      </c>
      <c r="C565" s="26">
        <v>10</v>
      </c>
      <c r="D565" s="15" t="s">
        <v>532</v>
      </c>
      <c r="E565" s="26">
        <v>5.95</v>
      </c>
      <c r="F565" s="27" t="s">
        <v>531</v>
      </c>
    </row>
    <row r="566" spans="1:6" s="16" customFormat="1" ht="15.75" x14ac:dyDescent="0.2">
      <c r="A566" s="15" t="s">
        <v>200</v>
      </c>
      <c r="B566" s="15" t="s">
        <v>109</v>
      </c>
      <c r="C566" s="26">
        <v>10</v>
      </c>
      <c r="D566" s="15" t="s">
        <v>534</v>
      </c>
      <c r="E566" s="26">
        <v>5.95</v>
      </c>
      <c r="F566" s="27" t="s">
        <v>531</v>
      </c>
    </row>
    <row r="567" spans="1:6" s="16" customFormat="1" ht="31.5" x14ac:dyDescent="0.2">
      <c r="A567" s="15" t="s">
        <v>201</v>
      </c>
      <c r="B567" s="15" t="s">
        <v>109</v>
      </c>
      <c r="C567" s="26">
        <v>10</v>
      </c>
      <c r="D567" s="15" t="s">
        <v>532</v>
      </c>
      <c r="E567" s="26">
        <v>5.95</v>
      </c>
      <c r="F567" s="27" t="s">
        <v>531</v>
      </c>
    </row>
    <row r="568" spans="1:6" s="16" customFormat="1" ht="31.5" x14ac:dyDescent="0.2">
      <c r="A568" s="15" t="s">
        <v>201</v>
      </c>
      <c r="B568" s="15" t="s">
        <v>109</v>
      </c>
      <c r="C568" s="26">
        <v>10</v>
      </c>
      <c r="D568" s="15" t="s">
        <v>534</v>
      </c>
      <c r="E568" s="26">
        <v>5.95</v>
      </c>
      <c r="F568" s="27" t="s">
        <v>531</v>
      </c>
    </row>
    <row r="569" spans="1:6" s="16" customFormat="1" ht="31.5" x14ac:dyDescent="0.2">
      <c r="A569" s="15" t="s">
        <v>203</v>
      </c>
      <c r="B569" s="15" t="s">
        <v>109</v>
      </c>
      <c r="C569" s="26">
        <v>8</v>
      </c>
      <c r="D569" s="15" t="s">
        <v>532</v>
      </c>
      <c r="E569" s="26">
        <v>5.95</v>
      </c>
      <c r="F569" s="27" t="s">
        <v>531</v>
      </c>
    </row>
    <row r="570" spans="1:6" s="16" customFormat="1" ht="31.5" x14ac:dyDescent="0.2">
      <c r="A570" s="15" t="s">
        <v>203</v>
      </c>
      <c r="B570" s="15" t="s">
        <v>109</v>
      </c>
      <c r="C570" s="26">
        <v>8</v>
      </c>
      <c r="D570" s="15" t="s">
        <v>534</v>
      </c>
      <c r="E570" s="26">
        <v>5.95</v>
      </c>
      <c r="F570" s="27" t="s">
        <v>531</v>
      </c>
    </row>
    <row r="571" spans="1:6" s="16" customFormat="1" ht="31.5" x14ac:dyDescent="0.2">
      <c r="A571" s="15" t="s">
        <v>206</v>
      </c>
      <c r="B571" s="15" t="s">
        <v>109</v>
      </c>
      <c r="C571" s="26">
        <v>8</v>
      </c>
      <c r="D571" s="15" t="s">
        <v>532</v>
      </c>
      <c r="E571" s="26">
        <v>5.95</v>
      </c>
      <c r="F571" s="27" t="s">
        <v>531</v>
      </c>
    </row>
    <row r="572" spans="1:6" s="16" customFormat="1" ht="31.5" x14ac:dyDescent="0.2">
      <c r="A572" s="15" t="s">
        <v>206</v>
      </c>
      <c r="B572" s="15" t="s">
        <v>109</v>
      </c>
      <c r="C572" s="26">
        <v>8</v>
      </c>
      <c r="D572" s="15" t="s">
        <v>534</v>
      </c>
      <c r="E572" s="26">
        <v>5.95</v>
      </c>
      <c r="F572" s="27" t="s">
        <v>531</v>
      </c>
    </row>
    <row r="573" spans="1:6" s="16" customFormat="1" ht="15.75" x14ac:dyDescent="0.2">
      <c r="A573" s="15" t="s">
        <v>204</v>
      </c>
      <c r="B573" s="15" t="s">
        <v>109</v>
      </c>
      <c r="C573" s="26">
        <v>8</v>
      </c>
      <c r="D573" s="15" t="s">
        <v>532</v>
      </c>
      <c r="E573" s="26">
        <v>5.95</v>
      </c>
      <c r="F573" s="27" t="s">
        <v>531</v>
      </c>
    </row>
    <row r="574" spans="1:6" s="16" customFormat="1" ht="15.75" x14ac:dyDescent="0.2">
      <c r="A574" s="15" t="s">
        <v>204</v>
      </c>
      <c r="B574" s="15" t="s">
        <v>109</v>
      </c>
      <c r="C574" s="26">
        <v>8</v>
      </c>
      <c r="D574" s="15" t="s">
        <v>534</v>
      </c>
      <c r="E574" s="26">
        <v>5.95</v>
      </c>
      <c r="F574" s="27" t="s">
        <v>531</v>
      </c>
    </row>
    <row r="575" spans="1:6" s="16" customFormat="1" ht="15.75" x14ac:dyDescent="0.2">
      <c r="A575" s="15" t="s">
        <v>210</v>
      </c>
      <c r="B575" s="15" t="s">
        <v>27</v>
      </c>
      <c r="C575" s="26">
        <v>7</v>
      </c>
      <c r="D575" s="15" t="s">
        <v>532</v>
      </c>
      <c r="E575" s="26">
        <v>5.95</v>
      </c>
      <c r="F575" s="27" t="s">
        <v>531</v>
      </c>
    </row>
    <row r="576" spans="1:6" s="16" customFormat="1" ht="15.75" x14ac:dyDescent="0.2">
      <c r="A576" s="15" t="s">
        <v>210</v>
      </c>
      <c r="B576" s="15" t="s">
        <v>27</v>
      </c>
      <c r="C576" s="26">
        <v>7</v>
      </c>
      <c r="D576" s="15" t="s">
        <v>534</v>
      </c>
      <c r="E576" s="26">
        <v>5.95</v>
      </c>
      <c r="F576" s="27" t="s">
        <v>531</v>
      </c>
    </row>
    <row r="577" spans="1:6" s="16" customFormat="1" ht="31.5" x14ac:dyDescent="0.2">
      <c r="A577" s="15" t="s">
        <v>208</v>
      </c>
      <c r="B577" s="15" t="s">
        <v>109</v>
      </c>
      <c r="C577" s="26">
        <v>7</v>
      </c>
      <c r="D577" s="15" t="s">
        <v>532</v>
      </c>
      <c r="E577" s="26">
        <v>5.95</v>
      </c>
      <c r="F577" s="27" t="s">
        <v>531</v>
      </c>
    </row>
    <row r="578" spans="1:6" s="16" customFormat="1" ht="31.5" x14ac:dyDescent="0.2">
      <c r="A578" s="15" t="s">
        <v>208</v>
      </c>
      <c r="B578" s="15" t="s">
        <v>109</v>
      </c>
      <c r="C578" s="26">
        <v>7</v>
      </c>
      <c r="D578" s="15" t="s">
        <v>534</v>
      </c>
      <c r="E578" s="26">
        <v>5.95</v>
      </c>
      <c r="F578" s="27" t="s">
        <v>531</v>
      </c>
    </row>
    <row r="579" spans="1:6" s="16" customFormat="1" ht="31.5" x14ac:dyDescent="0.2">
      <c r="A579" s="15" t="s">
        <v>212</v>
      </c>
      <c r="B579" s="15" t="s">
        <v>109</v>
      </c>
      <c r="C579" s="26">
        <v>6</v>
      </c>
      <c r="D579" s="15" t="s">
        <v>532</v>
      </c>
      <c r="E579" s="26">
        <v>5.95</v>
      </c>
      <c r="F579" s="27" t="s">
        <v>531</v>
      </c>
    </row>
    <row r="580" spans="1:6" s="16" customFormat="1" ht="31.5" x14ac:dyDescent="0.2">
      <c r="A580" s="15" t="s">
        <v>212</v>
      </c>
      <c r="B580" s="15" t="s">
        <v>109</v>
      </c>
      <c r="C580" s="26">
        <v>6</v>
      </c>
      <c r="D580" s="15" t="s">
        <v>534</v>
      </c>
      <c r="E580" s="26">
        <v>5.95</v>
      </c>
      <c r="F580" s="27" t="s">
        <v>531</v>
      </c>
    </row>
    <row r="581" spans="1:6" s="16" customFormat="1" ht="31.5" x14ac:dyDescent="0.2">
      <c r="A581" s="15" t="s">
        <v>213</v>
      </c>
      <c r="B581" s="15" t="s">
        <v>109</v>
      </c>
      <c r="C581" s="26">
        <v>6</v>
      </c>
      <c r="D581" s="15" t="s">
        <v>532</v>
      </c>
      <c r="E581" s="26">
        <v>5.95</v>
      </c>
      <c r="F581" s="27" t="s">
        <v>531</v>
      </c>
    </row>
    <row r="582" spans="1:6" s="16" customFormat="1" ht="31.5" x14ac:dyDescent="0.2">
      <c r="A582" s="15" t="s">
        <v>213</v>
      </c>
      <c r="B582" s="15" t="s">
        <v>109</v>
      </c>
      <c r="C582" s="26">
        <v>6</v>
      </c>
      <c r="D582" s="15" t="s">
        <v>535</v>
      </c>
      <c r="E582" s="26">
        <v>0.75</v>
      </c>
      <c r="F582" s="27" t="s">
        <v>531</v>
      </c>
    </row>
    <row r="583" spans="1:6" s="16" customFormat="1" ht="31.5" x14ac:dyDescent="0.2">
      <c r="A583" s="15" t="s">
        <v>213</v>
      </c>
      <c r="B583" s="15" t="s">
        <v>109</v>
      </c>
      <c r="C583" s="26">
        <v>6</v>
      </c>
      <c r="D583" s="15" t="s">
        <v>534</v>
      </c>
      <c r="E583" s="26">
        <v>5.95</v>
      </c>
      <c r="F583" s="27" t="s">
        <v>531</v>
      </c>
    </row>
    <row r="584" spans="1:6" s="16" customFormat="1" ht="15.75" x14ac:dyDescent="0.2">
      <c r="A584" s="15" t="s">
        <v>217</v>
      </c>
      <c r="B584" s="15" t="s">
        <v>109</v>
      </c>
      <c r="C584" s="26">
        <v>6</v>
      </c>
      <c r="D584" s="15" t="s">
        <v>532</v>
      </c>
      <c r="E584" s="26">
        <v>5.95</v>
      </c>
      <c r="F584" s="27" t="s">
        <v>531</v>
      </c>
    </row>
    <row r="585" spans="1:6" s="16" customFormat="1" ht="15.75" x14ac:dyDescent="0.2">
      <c r="A585" s="15" t="s">
        <v>217</v>
      </c>
      <c r="B585" s="15" t="s">
        <v>109</v>
      </c>
      <c r="C585" s="26">
        <v>6</v>
      </c>
      <c r="D585" s="15" t="s">
        <v>535</v>
      </c>
      <c r="E585" s="26">
        <v>2.5</v>
      </c>
      <c r="F585" s="27" t="s">
        <v>531</v>
      </c>
    </row>
    <row r="586" spans="1:6" s="16" customFormat="1" ht="15.75" x14ac:dyDescent="0.2">
      <c r="A586" s="15" t="s">
        <v>217</v>
      </c>
      <c r="B586" s="15" t="s">
        <v>109</v>
      </c>
      <c r="C586" s="26">
        <v>6</v>
      </c>
      <c r="D586" s="15" t="s">
        <v>534</v>
      </c>
      <c r="E586" s="26">
        <v>5.95</v>
      </c>
      <c r="F586" s="27" t="s">
        <v>531</v>
      </c>
    </row>
    <row r="587" spans="1:6" s="16" customFormat="1" ht="31.5" x14ac:dyDescent="0.2">
      <c r="A587" s="15" t="s">
        <v>215</v>
      </c>
      <c r="B587" s="15" t="s">
        <v>109</v>
      </c>
      <c r="C587" s="26">
        <v>6</v>
      </c>
      <c r="D587" s="15" t="s">
        <v>532</v>
      </c>
      <c r="E587" s="26">
        <v>5.95</v>
      </c>
      <c r="F587" s="27" t="s">
        <v>531</v>
      </c>
    </row>
    <row r="588" spans="1:6" s="16" customFormat="1" ht="31.5" x14ac:dyDescent="0.2">
      <c r="A588" s="15" t="s">
        <v>215</v>
      </c>
      <c r="B588" s="15" t="s">
        <v>109</v>
      </c>
      <c r="C588" s="26">
        <v>6</v>
      </c>
      <c r="D588" s="15" t="s">
        <v>535</v>
      </c>
      <c r="E588" s="26">
        <v>0.75</v>
      </c>
      <c r="F588" s="27" t="s">
        <v>531</v>
      </c>
    </row>
    <row r="589" spans="1:6" s="16" customFormat="1" ht="31.5" x14ac:dyDescent="0.2">
      <c r="A589" s="15" t="s">
        <v>215</v>
      </c>
      <c r="B589" s="15" t="s">
        <v>109</v>
      </c>
      <c r="C589" s="26">
        <v>6</v>
      </c>
      <c r="D589" s="15" t="s">
        <v>534</v>
      </c>
      <c r="E589" s="26">
        <v>5.95</v>
      </c>
      <c r="F589" s="27" t="s">
        <v>531</v>
      </c>
    </row>
    <row r="590" spans="1:6" s="16" customFormat="1" ht="31.5" x14ac:dyDescent="0.2">
      <c r="A590" s="15" t="s">
        <v>215</v>
      </c>
      <c r="B590" s="15" t="s">
        <v>109</v>
      </c>
      <c r="C590" s="26">
        <v>6</v>
      </c>
      <c r="D590" s="15" t="s">
        <v>535</v>
      </c>
      <c r="E590" s="26">
        <v>6.7</v>
      </c>
      <c r="F590" s="27" t="s">
        <v>531</v>
      </c>
    </row>
    <row r="591" spans="1:6" s="16" customFormat="1" ht="15.75" x14ac:dyDescent="0.2">
      <c r="A591" s="15" t="s">
        <v>224</v>
      </c>
      <c r="B591" s="15" t="s">
        <v>109</v>
      </c>
      <c r="C591" s="26">
        <v>5</v>
      </c>
      <c r="D591" s="15" t="s">
        <v>532</v>
      </c>
      <c r="E591" s="26">
        <v>5.95</v>
      </c>
      <c r="F591" s="27" t="s">
        <v>531</v>
      </c>
    </row>
    <row r="592" spans="1:6" s="16" customFormat="1" ht="15.75" x14ac:dyDescent="0.2">
      <c r="A592" s="15" t="s">
        <v>224</v>
      </c>
      <c r="B592" s="15" t="s">
        <v>109</v>
      </c>
      <c r="C592" s="26">
        <v>5</v>
      </c>
      <c r="D592" s="15" t="s">
        <v>535</v>
      </c>
      <c r="E592" s="26">
        <v>2.99</v>
      </c>
      <c r="F592" s="27" t="s">
        <v>531</v>
      </c>
    </row>
    <row r="593" spans="1:6" s="16" customFormat="1" ht="15.75" x14ac:dyDescent="0.2">
      <c r="A593" s="15" t="s">
        <v>224</v>
      </c>
      <c r="B593" s="15" t="s">
        <v>109</v>
      </c>
      <c r="C593" s="26">
        <v>5</v>
      </c>
      <c r="D593" s="15" t="s">
        <v>534</v>
      </c>
      <c r="E593" s="26">
        <v>5.95</v>
      </c>
      <c r="F593" s="27" t="s">
        <v>531</v>
      </c>
    </row>
    <row r="594" spans="1:6" s="16" customFormat="1" ht="31.5" x14ac:dyDescent="0.2">
      <c r="A594" s="15" t="s">
        <v>219</v>
      </c>
      <c r="B594" s="15" t="s">
        <v>109</v>
      </c>
      <c r="C594" s="26">
        <v>5</v>
      </c>
      <c r="D594" s="15" t="s">
        <v>532</v>
      </c>
      <c r="E594" s="26">
        <v>5.95</v>
      </c>
      <c r="F594" s="27" t="s">
        <v>531</v>
      </c>
    </row>
    <row r="595" spans="1:6" s="16" customFormat="1" ht="31.5" x14ac:dyDescent="0.2">
      <c r="A595" s="15" t="s">
        <v>219</v>
      </c>
      <c r="B595" s="15" t="s">
        <v>109</v>
      </c>
      <c r="C595" s="26">
        <v>5</v>
      </c>
      <c r="D595" s="15" t="s">
        <v>534</v>
      </c>
      <c r="E595" s="26">
        <v>5.95</v>
      </c>
      <c r="F595" s="27" t="s">
        <v>531</v>
      </c>
    </row>
    <row r="596" spans="1:6" s="16" customFormat="1" ht="31.5" x14ac:dyDescent="0.2">
      <c r="A596" s="15" t="s">
        <v>222</v>
      </c>
      <c r="B596" s="15" t="s">
        <v>109</v>
      </c>
      <c r="C596" s="26">
        <v>5</v>
      </c>
      <c r="D596" s="15" t="s">
        <v>532</v>
      </c>
      <c r="E596" s="26">
        <v>5.95</v>
      </c>
      <c r="F596" s="27" t="s">
        <v>531</v>
      </c>
    </row>
    <row r="597" spans="1:6" s="16" customFormat="1" ht="31.5" x14ac:dyDescent="0.2">
      <c r="A597" s="15" t="s">
        <v>222</v>
      </c>
      <c r="B597" s="15" t="s">
        <v>109</v>
      </c>
      <c r="C597" s="26">
        <v>5</v>
      </c>
      <c r="D597" s="15" t="s">
        <v>534</v>
      </c>
      <c r="E597" s="26">
        <v>5.95</v>
      </c>
      <c r="F597" s="27" t="s">
        <v>531</v>
      </c>
    </row>
    <row r="598" spans="1:6" s="16" customFormat="1" ht="31.5" x14ac:dyDescent="0.2">
      <c r="A598" s="15" t="s">
        <v>220</v>
      </c>
      <c r="B598" s="15" t="s">
        <v>109</v>
      </c>
      <c r="C598" s="26">
        <v>5</v>
      </c>
      <c r="D598" s="15" t="s">
        <v>532</v>
      </c>
      <c r="E598" s="26">
        <v>5.95</v>
      </c>
      <c r="F598" s="27" t="s">
        <v>531</v>
      </c>
    </row>
    <row r="599" spans="1:6" s="16" customFormat="1" ht="31.5" x14ac:dyDescent="0.2">
      <c r="A599" s="15" t="s">
        <v>220</v>
      </c>
      <c r="B599" s="15" t="s">
        <v>109</v>
      </c>
      <c r="C599" s="26">
        <v>5</v>
      </c>
      <c r="D599" s="15" t="s">
        <v>534</v>
      </c>
      <c r="E599" s="26">
        <v>5.95</v>
      </c>
      <c r="F599" s="27" t="s">
        <v>531</v>
      </c>
    </row>
    <row r="600" spans="1:6" s="16" customFormat="1" ht="31.5" x14ac:dyDescent="0.2">
      <c r="A600" s="15" t="s">
        <v>228</v>
      </c>
      <c r="B600" s="15" t="s">
        <v>109</v>
      </c>
      <c r="C600" s="26">
        <v>4</v>
      </c>
      <c r="D600" s="15" t="s">
        <v>532</v>
      </c>
      <c r="E600" s="26">
        <v>5.95</v>
      </c>
      <c r="F600" s="27" t="s">
        <v>531</v>
      </c>
    </row>
    <row r="601" spans="1:6" s="16" customFormat="1" ht="31.5" x14ac:dyDescent="0.2">
      <c r="A601" s="15" t="s">
        <v>228</v>
      </c>
      <c r="B601" s="15" t="s">
        <v>109</v>
      </c>
      <c r="C601" s="26">
        <v>4</v>
      </c>
      <c r="D601" s="15" t="s">
        <v>534</v>
      </c>
      <c r="E601" s="26">
        <v>5.95</v>
      </c>
      <c r="F601" s="27" t="s">
        <v>531</v>
      </c>
    </row>
    <row r="602" spans="1:6" s="16" customFormat="1" ht="31.5" x14ac:dyDescent="0.2">
      <c r="A602" s="15" t="s">
        <v>229</v>
      </c>
      <c r="B602" s="15" t="s">
        <v>109</v>
      </c>
      <c r="C602" s="26">
        <v>4</v>
      </c>
      <c r="D602" s="15" t="s">
        <v>532</v>
      </c>
      <c r="E602" s="26">
        <v>5.95</v>
      </c>
      <c r="F602" s="27" t="s">
        <v>531</v>
      </c>
    </row>
    <row r="603" spans="1:6" s="16" customFormat="1" ht="31.5" x14ac:dyDescent="0.2">
      <c r="A603" s="15" t="s">
        <v>229</v>
      </c>
      <c r="B603" s="15" t="s">
        <v>109</v>
      </c>
      <c r="C603" s="26">
        <v>4</v>
      </c>
      <c r="D603" s="15" t="s">
        <v>534</v>
      </c>
      <c r="E603" s="26">
        <v>5.95</v>
      </c>
      <c r="F603" s="27" t="s">
        <v>531</v>
      </c>
    </row>
    <row r="604" spans="1:6" s="16" customFormat="1" ht="31.5" x14ac:dyDescent="0.2">
      <c r="A604" s="15" t="s">
        <v>226</v>
      </c>
      <c r="B604" s="15" t="s">
        <v>109</v>
      </c>
      <c r="C604" s="26">
        <v>4</v>
      </c>
      <c r="D604" s="15" t="s">
        <v>532</v>
      </c>
      <c r="E604" s="26">
        <v>5.95</v>
      </c>
      <c r="F604" s="27" t="s">
        <v>531</v>
      </c>
    </row>
    <row r="605" spans="1:6" s="16" customFormat="1" ht="31.5" x14ac:dyDescent="0.2">
      <c r="A605" s="15" t="s">
        <v>226</v>
      </c>
      <c r="B605" s="15" t="s">
        <v>109</v>
      </c>
      <c r="C605" s="26">
        <v>4</v>
      </c>
      <c r="D605" s="15" t="s">
        <v>534</v>
      </c>
      <c r="E605" s="26">
        <v>5.95</v>
      </c>
      <c r="F605" s="27" t="s">
        <v>531</v>
      </c>
    </row>
    <row r="606" spans="1:6" s="16" customFormat="1" ht="31.5" x14ac:dyDescent="0.2">
      <c r="A606" s="15" t="s">
        <v>227</v>
      </c>
      <c r="B606" s="15" t="s">
        <v>109</v>
      </c>
      <c r="C606" s="26">
        <v>4</v>
      </c>
      <c r="D606" s="15" t="s">
        <v>532</v>
      </c>
      <c r="E606" s="26">
        <v>5.95</v>
      </c>
      <c r="F606" s="27" t="s">
        <v>531</v>
      </c>
    </row>
    <row r="607" spans="1:6" s="16" customFormat="1" ht="31.5" x14ac:dyDescent="0.2">
      <c r="A607" s="15" t="s">
        <v>227</v>
      </c>
      <c r="B607" s="15" t="s">
        <v>109</v>
      </c>
      <c r="C607" s="26">
        <v>4</v>
      </c>
      <c r="D607" s="15" t="s">
        <v>534</v>
      </c>
      <c r="E607" s="26">
        <v>5.95</v>
      </c>
      <c r="F607" s="27" t="s">
        <v>531</v>
      </c>
    </row>
    <row r="608" spans="1:6" s="16" customFormat="1" ht="31.5" x14ac:dyDescent="0.2">
      <c r="A608" s="15" t="s">
        <v>393</v>
      </c>
      <c r="B608" s="15" t="s">
        <v>109</v>
      </c>
      <c r="C608" s="26">
        <v>3</v>
      </c>
      <c r="D608" s="15" t="s">
        <v>532</v>
      </c>
      <c r="E608" s="26">
        <v>5.95</v>
      </c>
      <c r="F608" s="27" t="s">
        <v>531</v>
      </c>
    </row>
    <row r="609" spans="1:6" s="16" customFormat="1" ht="31.5" x14ac:dyDescent="0.2">
      <c r="A609" s="15" t="s">
        <v>393</v>
      </c>
      <c r="B609" s="15" t="s">
        <v>109</v>
      </c>
      <c r="C609" s="26">
        <v>3</v>
      </c>
      <c r="D609" s="15" t="s">
        <v>535</v>
      </c>
      <c r="E609" s="26">
        <v>2.99</v>
      </c>
      <c r="F609" s="27" t="s">
        <v>531</v>
      </c>
    </row>
    <row r="610" spans="1:6" s="16" customFormat="1" ht="31.5" x14ac:dyDescent="0.2">
      <c r="A610" s="15" t="s">
        <v>393</v>
      </c>
      <c r="B610" s="15" t="s">
        <v>109</v>
      </c>
      <c r="C610" s="26">
        <v>3</v>
      </c>
      <c r="D610" s="15" t="s">
        <v>534</v>
      </c>
      <c r="E610" s="26">
        <v>5.95</v>
      </c>
      <c r="F610" s="27" t="s">
        <v>531</v>
      </c>
    </row>
    <row r="611" spans="1:6" s="16" customFormat="1" ht="31.5" x14ac:dyDescent="0.2">
      <c r="A611" s="15" t="s">
        <v>237</v>
      </c>
      <c r="B611" s="15" t="s">
        <v>109</v>
      </c>
      <c r="C611" s="26">
        <v>3</v>
      </c>
      <c r="D611" s="15" t="s">
        <v>532</v>
      </c>
      <c r="E611" s="26">
        <v>5.95</v>
      </c>
      <c r="F611" s="27" t="s">
        <v>531</v>
      </c>
    </row>
    <row r="612" spans="1:6" s="16" customFormat="1" ht="31.5" x14ac:dyDescent="0.2">
      <c r="A612" s="15" t="s">
        <v>237</v>
      </c>
      <c r="B612" s="15" t="s">
        <v>109</v>
      </c>
      <c r="C612" s="26">
        <v>3</v>
      </c>
      <c r="D612" s="15" t="s">
        <v>534</v>
      </c>
      <c r="E612" s="26">
        <v>5.95</v>
      </c>
      <c r="F612" s="27" t="s">
        <v>531</v>
      </c>
    </row>
    <row r="613" spans="1:6" s="16" customFormat="1" ht="31.5" x14ac:dyDescent="0.2">
      <c r="A613" s="15" t="s">
        <v>233</v>
      </c>
      <c r="B613" s="15" t="s">
        <v>109</v>
      </c>
      <c r="C613" s="26">
        <v>3</v>
      </c>
      <c r="D613" s="15" t="s">
        <v>532</v>
      </c>
      <c r="E613" s="26">
        <v>5.95</v>
      </c>
      <c r="F613" s="27" t="s">
        <v>531</v>
      </c>
    </row>
    <row r="614" spans="1:6" s="16" customFormat="1" ht="31.5" x14ac:dyDescent="0.2">
      <c r="A614" s="15" t="s">
        <v>233</v>
      </c>
      <c r="B614" s="15" t="s">
        <v>109</v>
      </c>
      <c r="C614" s="26">
        <v>3</v>
      </c>
      <c r="D614" s="15" t="s">
        <v>534</v>
      </c>
      <c r="E614" s="26">
        <v>5.95</v>
      </c>
      <c r="F614" s="27" t="s">
        <v>531</v>
      </c>
    </row>
    <row r="615" spans="1:6" s="16" customFormat="1" ht="31.5" x14ac:dyDescent="0.2">
      <c r="A615" s="15" t="s">
        <v>234</v>
      </c>
      <c r="B615" s="15" t="s">
        <v>109</v>
      </c>
      <c r="C615" s="26">
        <v>3</v>
      </c>
      <c r="D615" s="15" t="s">
        <v>532</v>
      </c>
      <c r="E615" s="26">
        <v>5.95</v>
      </c>
      <c r="F615" s="27" t="s">
        <v>531</v>
      </c>
    </row>
    <row r="616" spans="1:6" s="16" customFormat="1" ht="31.5" x14ac:dyDescent="0.2">
      <c r="A616" s="15" t="s">
        <v>234</v>
      </c>
      <c r="B616" s="15" t="s">
        <v>109</v>
      </c>
      <c r="C616" s="26">
        <v>3</v>
      </c>
      <c r="D616" s="15" t="s">
        <v>535</v>
      </c>
      <c r="E616" s="26">
        <v>1</v>
      </c>
      <c r="F616" s="27" t="s">
        <v>531</v>
      </c>
    </row>
    <row r="617" spans="1:6" s="16" customFormat="1" ht="31.5" x14ac:dyDescent="0.2">
      <c r="A617" s="15" t="s">
        <v>234</v>
      </c>
      <c r="B617" s="15" t="s">
        <v>109</v>
      </c>
      <c r="C617" s="26">
        <v>3</v>
      </c>
      <c r="D617" s="15" t="s">
        <v>534</v>
      </c>
      <c r="E617" s="26">
        <v>5.95</v>
      </c>
      <c r="F617" s="27" t="s">
        <v>531</v>
      </c>
    </row>
    <row r="618" spans="1:6" s="16" customFormat="1" ht="15.75" x14ac:dyDescent="0.2">
      <c r="A618" s="15" t="s">
        <v>231</v>
      </c>
      <c r="B618" s="15" t="s">
        <v>109</v>
      </c>
      <c r="C618" s="26">
        <v>3</v>
      </c>
      <c r="D618" s="15" t="s">
        <v>532</v>
      </c>
      <c r="E618" s="26">
        <v>5.95</v>
      </c>
      <c r="F618" s="27" t="s">
        <v>531</v>
      </c>
    </row>
    <row r="619" spans="1:6" s="16" customFormat="1" ht="15.75" x14ac:dyDescent="0.2">
      <c r="A619" s="15" t="s">
        <v>231</v>
      </c>
      <c r="B619" s="15" t="s">
        <v>109</v>
      </c>
      <c r="C619" s="26">
        <v>3</v>
      </c>
      <c r="D619" s="15" t="s">
        <v>534</v>
      </c>
      <c r="E619" s="26">
        <v>5.95</v>
      </c>
      <c r="F619" s="27" t="s">
        <v>531</v>
      </c>
    </row>
    <row r="620" spans="1:6" s="16" customFormat="1" ht="31.5" x14ac:dyDescent="0.2">
      <c r="A620" s="15" t="s">
        <v>235</v>
      </c>
      <c r="B620" s="15" t="s">
        <v>109</v>
      </c>
      <c r="C620" s="26">
        <v>3</v>
      </c>
      <c r="D620" s="15" t="s">
        <v>532</v>
      </c>
      <c r="E620" s="26">
        <v>5.95</v>
      </c>
      <c r="F620" s="27" t="s">
        <v>531</v>
      </c>
    </row>
    <row r="621" spans="1:6" s="16" customFormat="1" ht="31.5" x14ac:dyDescent="0.2">
      <c r="A621" s="15" t="s">
        <v>235</v>
      </c>
      <c r="B621" s="15" t="s">
        <v>109</v>
      </c>
      <c r="C621" s="26">
        <v>3</v>
      </c>
      <c r="D621" s="15" t="s">
        <v>534</v>
      </c>
      <c r="E621" s="26">
        <v>5.95</v>
      </c>
      <c r="F621" s="27" t="s">
        <v>531</v>
      </c>
    </row>
    <row r="622" spans="1:6" s="16" customFormat="1" ht="31.5" x14ac:dyDescent="0.2">
      <c r="A622" s="15" t="s">
        <v>243</v>
      </c>
      <c r="B622" s="15" t="s">
        <v>109</v>
      </c>
      <c r="C622" s="26">
        <v>2</v>
      </c>
      <c r="D622" s="15" t="s">
        <v>532</v>
      </c>
      <c r="E622" s="26">
        <v>5.95</v>
      </c>
      <c r="F622" s="27" t="s">
        <v>531</v>
      </c>
    </row>
    <row r="623" spans="1:6" s="16" customFormat="1" ht="31.5" x14ac:dyDescent="0.2">
      <c r="A623" s="15" t="s">
        <v>243</v>
      </c>
      <c r="B623" s="15" t="s">
        <v>109</v>
      </c>
      <c r="C623" s="26">
        <v>2</v>
      </c>
      <c r="D623" s="15" t="s">
        <v>534</v>
      </c>
      <c r="E623" s="26">
        <v>5.95</v>
      </c>
      <c r="F623" s="27" t="s">
        <v>531</v>
      </c>
    </row>
    <row r="624" spans="1:6" s="16" customFormat="1" ht="15.75" x14ac:dyDescent="0.2">
      <c r="A624" s="15" t="s">
        <v>240</v>
      </c>
      <c r="B624" s="15" t="s">
        <v>109</v>
      </c>
      <c r="C624" s="26">
        <v>2</v>
      </c>
      <c r="D624" s="15" t="s">
        <v>532</v>
      </c>
      <c r="E624" s="26">
        <v>5.95</v>
      </c>
      <c r="F624" s="27" t="s">
        <v>531</v>
      </c>
    </row>
    <row r="625" spans="1:6" s="16" customFormat="1" ht="15.75" x14ac:dyDescent="0.2">
      <c r="A625" s="15" t="s">
        <v>240</v>
      </c>
      <c r="B625" s="15" t="s">
        <v>109</v>
      </c>
      <c r="C625" s="26">
        <v>2</v>
      </c>
      <c r="D625" s="15" t="s">
        <v>534</v>
      </c>
      <c r="E625" s="26">
        <v>5.95</v>
      </c>
      <c r="F625" s="27" t="s">
        <v>531</v>
      </c>
    </row>
    <row r="626" spans="1:6" s="16" customFormat="1" ht="31.5" x14ac:dyDescent="0.2">
      <c r="A626" s="15" t="s">
        <v>239</v>
      </c>
      <c r="B626" s="15" t="s">
        <v>109</v>
      </c>
      <c r="C626" s="26">
        <v>2</v>
      </c>
      <c r="D626" s="15" t="s">
        <v>532</v>
      </c>
      <c r="E626" s="26">
        <v>5.95</v>
      </c>
      <c r="F626" s="27" t="s">
        <v>531</v>
      </c>
    </row>
    <row r="627" spans="1:6" s="16" customFormat="1" ht="31.5" x14ac:dyDescent="0.2">
      <c r="A627" s="15" t="s">
        <v>239</v>
      </c>
      <c r="B627" s="15" t="s">
        <v>109</v>
      </c>
      <c r="C627" s="26">
        <v>2</v>
      </c>
      <c r="D627" s="15" t="s">
        <v>534</v>
      </c>
      <c r="E627" s="26">
        <v>5.95</v>
      </c>
      <c r="F627" s="27" t="s">
        <v>531</v>
      </c>
    </row>
    <row r="628" spans="1:6" s="16" customFormat="1" ht="31.5" x14ac:dyDescent="0.2">
      <c r="A628" s="15" t="s">
        <v>242</v>
      </c>
      <c r="B628" s="15" t="s">
        <v>109</v>
      </c>
      <c r="C628" s="26">
        <v>2</v>
      </c>
      <c r="D628" s="15" t="s">
        <v>532</v>
      </c>
      <c r="E628" s="26">
        <v>5.95</v>
      </c>
      <c r="F628" s="27" t="s">
        <v>531</v>
      </c>
    </row>
    <row r="629" spans="1:6" s="16" customFormat="1" ht="31.5" x14ac:dyDescent="0.2">
      <c r="A629" s="15" t="s">
        <v>242</v>
      </c>
      <c r="B629" s="15" t="s">
        <v>109</v>
      </c>
      <c r="C629" s="26">
        <v>2</v>
      </c>
      <c r="D629" s="15" t="s">
        <v>534</v>
      </c>
      <c r="E629" s="26">
        <v>5.95</v>
      </c>
      <c r="F629" s="27" t="s">
        <v>531</v>
      </c>
    </row>
    <row r="630" spans="1:6" s="16" customFormat="1" ht="31.5" x14ac:dyDescent="0.2">
      <c r="A630" s="15" t="s">
        <v>245</v>
      </c>
      <c r="B630" s="15" t="s">
        <v>109</v>
      </c>
      <c r="C630" s="26">
        <v>2</v>
      </c>
      <c r="D630" s="15" t="s">
        <v>532</v>
      </c>
      <c r="E630" s="26">
        <v>5.95</v>
      </c>
      <c r="F630" s="27" t="s">
        <v>531</v>
      </c>
    </row>
    <row r="631" spans="1:6" s="16" customFormat="1" ht="31.5" x14ac:dyDescent="0.2">
      <c r="A631" s="15" t="s">
        <v>245</v>
      </c>
      <c r="B631" s="15" t="s">
        <v>109</v>
      </c>
      <c r="C631" s="26">
        <v>2</v>
      </c>
      <c r="D631" s="15" t="s">
        <v>534</v>
      </c>
      <c r="E631" s="26">
        <v>5.95</v>
      </c>
      <c r="F631" s="27" t="s">
        <v>531</v>
      </c>
    </row>
    <row r="632" spans="1:6" s="16" customFormat="1" ht="31.5" x14ac:dyDescent="0.2">
      <c r="A632" s="15" t="s">
        <v>250</v>
      </c>
      <c r="B632" s="15" t="s">
        <v>109</v>
      </c>
      <c r="C632" s="26">
        <v>1</v>
      </c>
      <c r="D632" s="15" t="s">
        <v>532</v>
      </c>
      <c r="E632" s="26">
        <v>5.95</v>
      </c>
      <c r="F632" s="27" t="s">
        <v>531</v>
      </c>
    </row>
    <row r="633" spans="1:6" s="16" customFormat="1" ht="31.5" x14ac:dyDescent="0.2">
      <c r="A633" s="15" t="s">
        <v>250</v>
      </c>
      <c r="B633" s="15" t="s">
        <v>109</v>
      </c>
      <c r="C633" s="26">
        <v>1</v>
      </c>
      <c r="D633" s="15" t="s">
        <v>534</v>
      </c>
      <c r="E633" s="26">
        <v>5.95</v>
      </c>
      <c r="F633" s="27" t="s">
        <v>531</v>
      </c>
    </row>
    <row r="634" spans="1:6" s="16" customFormat="1" ht="31.5" x14ac:dyDescent="0.2">
      <c r="A634" s="15" t="s">
        <v>248</v>
      </c>
      <c r="B634" s="15" t="s">
        <v>109</v>
      </c>
      <c r="C634" s="26">
        <v>1</v>
      </c>
      <c r="D634" s="15" t="s">
        <v>530</v>
      </c>
      <c r="E634" s="26">
        <v>3</v>
      </c>
      <c r="F634" s="27" t="s">
        <v>531</v>
      </c>
    </row>
    <row r="635" spans="1:6" s="16" customFormat="1" ht="31.5" x14ac:dyDescent="0.2">
      <c r="A635" s="15" t="s">
        <v>248</v>
      </c>
      <c r="B635" s="15" t="s">
        <v>109</v>
      </c>
      <c r="C635" s="26">
        <v>1</v>
      </c>
      <c r="D635" s="15" t="s">
        <v>532</v>
      </c>
      <c r="E635" s="26">
        <v>5.95</v>
      </c>
      <c r="F635" s="27" t="s">
        <v>531</v>
      </c>
    </row>
    <row r="636" spans="1:6" s="16" customFormat="1" ht="31.5" x14ac:dyDescent="0.2">
      <c r="A636" s="15" t="s">
        <v>248</v>
      </c>
      <c r="B636" s="15" t="s">
        <v>109</v>
      </c>
      <c r="C636" s="26">
        <v>1</v>
      </c>
      <c r="D636" s="15" t="s">
        <v>535</v>
      </c>
      <c r="E636" s="26">
        <v>2.99</v>
      </c>
      <c r="F636" s="27" t="s">
        <v>531</v>
      </c>
    </row>
    <row r="637" spans="1:6" s="16" customFormat="1" ht="31.5" x14ac:dyDescent="0.2">
      <c r="A637" s="15" t="s">
        <v>248</v>
      </c>
      <c r="B637" s="15" t="s">
        <v>109</v>
      </c>
      <c r="C637" s="26">
        <v>1</v>
      </c>
      <c r="D637" s="15" t="s">
        <v>534</v>
      </c>
      <c r="E637" s="26">
        <v>5.95</v>
      </c>
      <c r="F637" s="27" t="s">
        <v>531</v>
      </c>
    </row>
    <row r="638" spans="1:6" s="16" customFormat="1" ht="15.75" x14ac:dyDescent="0.2">
      <c r="A638" s="15" t="s">
        <v>247</v>
      </c>
      <c r="B638" s="15" t="s">
        <v>109</v>
      </c>
      <c r="C638" s="26">
        <v>1</v>
      </c>
      <c r="D638" s="15" t="s">
        <v>532</v>
      </c>
      <c r="E638" s="26">
        <v>5.95</v>
      </c>
      <c r="F638" s="27" t="s">
        <v>531</v>
      </c>
    </row>
    <row r="639" spans="1:6" s="16" customFormat="1" ht="15.75" x14ac:dyDescent="0.2">
      <c r="A639" s="15" t="s">
        <v>247</v>
      </c>
      <c r="B639" s="15" t="s">
        <v>109</v>
      </c>
      <c r="C639" s="26">
        <v>1</v>
      </c>
      <c r="D639" s="15" t="s">
        <v>533</v>
      </c>
      <c r="E639" s="26">
        <v>3</v>
      </c>
      <c r="F639" s="27" t="s">
        <v>531</v>
      </c>
    </row>
    <row r="640" spans="1:6" s="16" customFormat="1" ht="15.75" x14ac:dyDescent="0.2">
      <c r="A640" s="15" t="s">
        <v>247</v>
      </c>
      <c r="B640" s="15" t="s">
        <v>109</v>
      </c>
      <c r="C640" s="26">
        <v>1</v>
      </c>
      <c r="D640" s="15" t="s">
        <v>534</v>
      </c>
      <c r="E640" s="26">
        <v>5.95</v>
      </c>
      <c r="F640" s="27" t="s">
        <v>531</v>
      </c>
    </row>
    <row r="641" spans="1:6" s="16" customFormat="1" ht="31.5" x14ac:dyDescent="0.2">
      <c r="A641" s="15" t="s">
        <v>251</v>
      </c>
      <c r="B641" s="15" t="s">
        <v>109</v>
      </c>
      <c r="C641" s="26">
        <v>1</v>
      </c>
      <c r="D641" s="15" t="s">
        <v>532</v>
      </c>
      <c r="E641" s="26">
        <v>5.95</v>
      </c>
      <c r="F641" s="27" t="s">
        <v>531</v>
      </c>
    </row>
    <row r="642" spans="1:6" s="16" customFormat="1" ht="31.5" x14ac:dyDescent="0.2">
      <c r="A642" s="15" t="s">
        <v>251</v>
      </c>
      <c r="B642" s="15" t="s">
        <v>109</v>
      </c>
      <c r="C642" s="26">
        <v>1</v>
      </c>
      <c r="D642" s="15" t="s">
        <v>535</v>
      </c>
      <c r="E642" s="26">
        <v>0.5</v>
      </c>
      <c r="F642" s="27" t="s">
        <v>531</v>
      </c>
    </row>
    <row r="643" spans="1:6" s="16" customFormat="1" ht="31.5" x14ac:dyDescent="0.2">
      <c r="A643" s="15" t="s">
        <v>251</v>
      </c>
      <c r="B643" s="15" t="s">
        <v>109</v>
      </c>
      <c r="C643" s="26">
        <v>1</v>
      </c>
      <c r="D643" s="15" t="s">
        <v>534</v>
      </c>
      <c r="E643" s="26">
        <v>5.95</v>
      </c>
      <c r="F643" s="27" t="s">
        <v>531</v>
      </c>
    </row>
    <row r="644" spans="1:6" s="16" customFormat="1" ht="31.5" x14ac:dyDescent="0.2">
      <c r="A644" s="15" t="s">
        <v>255</v>
      </c>
      <c r="B644" s="15" t="s">
        <v>109</v>
      </c>
      <c r="C644" s="26">
        <v>1</v>
      </c>
      <c r="D644" s="15" t="s">
        <v>532</v>
      </c>
      <c r="E644" s="26">
        <v>5.95</v>
      </c>
      <c r="F644" s="27" t="s">
        <v>531</v>
      </c>
    </row>
    <row r="645" spans="1:6" s="16" customFormat="1" ht="31.5" x14ac:dyDescent="0.2">
      <c r="A645" s="15" t="s">
        <v>255</v>
      </c>
      <c r="B645" s="15" t="s">
        <v>109</v>
      </c>
      <c r="C645" s="26">
        <v>1</v>
      </c>
      <c r="D645" s="15" t="s">
        <v>534</v>
      </c>
      <c r="E645" s="26">
        <v>5.95</v>
      </c>
      <c r="F645" s="27" t="s">
        <v>531</v>
      </c>
    </row>
    <row r="646" spans="1:6" s="16" customFormat="1" ht="15.75" x14ac:dyDescent="0.2">
      <c r="A646" s="15" t="s">
        <v>253</v>
      </c>
      <c r="B646" s="15" t="s">
        <v>109</v>
      </c>
      <c r="C646" s="26">
        <v>1</v>
      </c>
      <c r="D646" s="15" t="s">
        <v>532</v>
      </c>
      <c r="E646" s="26">
        <v>5.95</v>
      </c>
      <c r="F646" s="27" t="s">
        <v>531</v>
      </c>
    </row>
    <row r="647" spans="1:6" s="16" customFormat="1" ht="15.75" x14ac:dyDescent="0.2">
      <c r="A647" s="15" t="s">
        <v>253</v>
      </c>
      <c r="B647" s="15" t="s">
        <v>109</v>
      </c>
      <c r="C647" s="26">
        <v>1</v>
      </c>
      <c r="D647" s="15" t="s">
        <v>534</v>
      </c>
      <c r="E647" s="26">
        <v>5.95</v>
      </c>
      <c r="F647" s="27" t="s">
        <v>531</v>
      </c>
    </row>
    <row r="648" spans="1:6" s="16" customFormat="1" ht="15.75" x14ac:dyDescent="0.2">
      <c r="A648" s="28" t="s">
        <v>395</v>
      </c>
      <c r="B648" s="28"/>
      <c r="C648" s="29"/>
      <c r="D648" s="28" t="s">
        <v>535</v>
      </c>
      <c r="E648" s="29">
        <v>1.99</v>
      </c>
      <c r="F648" s="27" t="s">
        <v>531</v>
      </c>
    </row>
    <row r="649" spans="1:6" s="16" customFormat="1" ht="15.75" x14ac:dyDescent="0.2">
      <c r="A649" s="28" t="s">
        <v>395</v>
      </c>
      <c r="B649" s="28"/>
      <c r="C649" s="29"/>
      <c r="D649" s="28" t="s">
        <v>535</v>
      </c>
      <c r="E649" s="29">
        <v>4.99</v>
      </c>
      <c r="F649" s="27" t="s">
        <v>531</v>
      </c>
    </row>
    <row r="650" spans="1:6" s="16" customFormat="1" ht="15.75" x14ac:dyDescent="0.2">
      <c r="A650" s="15" t="s">
        <v>371</v>
      </c>
      <c r="B650" s="15" t="s">
        <v>109</v>
      </c>
      <c r="C650" s="26" t="s">
        <v>32</v>
      </c>
      <c r="D650" s="15" t="s">
        <v>532</v>
      </c>
      <c r="E650" s="26">
        <v>5.95</v>
      </c>
      <c r="F650" s="27" t="s">
        <v>531</v>
      </c>
    </row>
    <row r="651" spans="1:6" s="16" customFormat="1" ht="15.75" x14ac:dyDescent="0.2">
      <c r="A651" s="15" t="s">
        <v>371</v>
      </c>
      <c r="B651" s="15" t="s">
        <v>109</v>
      </c>
      <c r="C651" s="26" t="s">
        <v>32</v>
      </c>
      <c r="D651" s="15" t="s">
        <v>535</v>
      </c>
      <c r="E651" s="26">
        <v>0.75</v>
      </c>
      <c r="F651" s="27" t="s">
        <v>531</v>
      </c>
    </row>
    <row r="652" spans="1:6" s="16" customFormat="1" ht="15.75" x14ac:dyDescent="0.2">
      <c r="A652" s="15" t="s">
        <v>371</v>
      </c>
      <c r="B652" s="15" t="s">
        <v>109</v>
      </c>
      <c r="C652" s="26" t="s">
        <v>32</v>
      </c>
      <c r="D652" s="15" t="s">
        <v>534</v>
      </c>
      <c r="E652" s="26">
        <v>5.95</v>
      </c>
      <c r="F652" s="27" t="s">
        <v>531</v>
      </c>
    </row>
    <row r="653" spans="1:6" s="16" customFormat="1" ht="15.75" x14ac:dyDescent="0.2">
      <c r="A653" s="15" t="s">
        <v>371</v>
      </c>
      <c r="B653" s="15" t="s">
        <v>109</v>
      </c>
      <c r="C653" s="26" t="s">
        <v>32</v>
      </c>
      <c r="D653" s="15" t="s">
        <v>535</v>
      </c>
      <c r="E653" s="26">
        <v>6.6</v>
      </c>
      <c r="F653" s="27" t="s">
        <v>531</v>
      </c>
    </row>
    <row r="654" spans="1:6" s="16" customFormat="1" ht="15.75" x14ac:dyDescent="0.2">
      <c r="A654" s="15" t="s">
        <v>371</v>
      </c>
      <c r="B654" s="15" t="s">
        <v>109</v>
      </c>
      <c r="C654" s="26" t="s">
        <v>32</v>
      </c>
      <c r="D654" s="15" t="s">
        <v>535</v>
      </c>
      <c r="E654" s="26">
        <v>6.7</v>
      </c>
      <c r="F654" s="27" t="s">
        <v>531</v>
      </c>
    </row>
    <row r="655" spans="1:6" s="16" customFormat="1" ht="15.75" x14ac:dyDescent="0.2">
      <c r="A655" s="15" t="s">
        <v>371</v>
      </c>
      <c r="B655" s="15" t="s">
        <v>109</v>
      </c>
      <c r="C655" s="26" t="s">
        <v>32</v>
      </c>
      <c r="D655" s="15" t="s">
        <v>535</v>
      </c>
      <c r="E655" s="26">
        <v>7.95</v>
      </c>
      <c r="F655" s="27" t="s">
        <v>531</v>
      </c>
    </row>
    <row r="656" spans="1:6" s="16" customFormat="1" ht="15.75" x14ac:dyDescent="0.2">
      <c r="A656" s="15" t="s">
        <v>371</v>
      </c>
      <c r="B656" s="15" t="s">
        <v>109</v>
      </c>
      <c r="C656" s="26" t="s">
        <v>32</v>
      </c>
      <c r="D656" s="15" t="s">
        <v>535</v>
      </c>
      <c r="E656" s="26">
        <v>8.4499999999999993</v>
      </c>
      <c r="F656" s="27" t="s">
        <v>531</v>
      </c>
    </row>
    <row r="657" spans="1:6" s="16" customFormat="1" ht="15.75" x14ac:dyDescent="0.2">
      <c r="A657" s="15" t="s">
        <v>291</v>
      </c>
      <c r="B657" s="15" t="s">
        <v>109</v>
      </c>
      <c r="C657" s="26" t="s">
        <v>32</v>
      </c>
      <c r="D657" s="15" t="s">
        <v>532</v>
      </c>
      <c r="E657" s="26">
        <v>5.95</v>
      </c>
      <c r="F657" s="27" t="s">
        <v>531</v>
      </c>
    </row>
    <row r="658" spans="1:6" s="16" customFormat="1" ht="15.75" x14ac:dyDescent="0.2">
      <c r="A658" s="15" t="s">
        <v>291</v>
      </c>
      <c r="B658" s="15" t="s">
        <v>109</v>
      </c>
      <c r="C658" s="26" t="s">
        <v>32</v>
      </c>
      <c r="D658" s="15" t="s">
        <v>534</v>
      </c>
      <c r="E658" s="26">
        <v>5.95</v>
      </c>
      <c r="F658" s="27" t="s">
        <v>531</v>
      </c>
    </row>
    <row r="659" spans="1:6" s="16" customFormat="1" ht="15.75" x14ac:dyDescent="0.2">
      <c r="A659" s="15" t="s">
        <v>277</v>
      </c>
      <c r="B659" s="15" t="s">
        <v>109</v>
      </c>
      <c r="C659" s="26" t="s">
        <v>32</v>
      </c>
      <c r="D659" s="15" t="s">
        <v>532</v>
      </c>
      <c r="E659" s="26">
        <v>5.95</v>
      </c>
      <c r="F659" s="27" t="s">
        <v>531</v>
      </c>
    </row>
    <row r="660" spans="1:6" s="16" customFormat="1" ht="15.75" x14ac:dyDescent="0.2">
      <c r="A660" s="15" t="s">
        <v>277</v>
      </c>
      <c r="B660" s="15" t="s">
        <v>109</v>
      </c>
      <c r="C660" s="26" t="s">
        <v>32</v>
      </c>
      <c r="D660" s="15" t="s">
        <v>534</v>
      </c>
      <c r="E660" s="26">
        <v>5.95</v>
      </c>
      <c r="F660" s="27" t="s">
        <v>531</v>
      </c>
    </row>
    <row r="661" spans="1:6" s="16" customFormat="1" ht="15.75" x14ac:dyDescent="0.2">
      <c r="A661" s="15" t="s">
        <v>310</v>
      </c>
      <c r="B661" s="15" t="s">
        <v>109</v>
      </c>
      <c r="C661" s="26" t="s">
        <v>32</v>
      </c>
      <c r="D661" s="15" t="s">
        <v>532</v>
      </c>
      <c r="E661" s="26">
        <v>5.95</v>
      </c>
      <c r="F661" s="27" t="s">
        <v>531</v>
      </c>
    </row>
    <row r="662" spans="1:6" s="16" customFormat="1" ht="15.75" x14ac:dyDescent="0.2">
      <c r="A662" s="15" t="s">
        <v>310</v>
      </c>
      <c r="B662" s="15" t="s">
        <v>109</v>
      </c>
      <c r="C662" s="26" t="s">
        <v>32</v>
      </c>
      <c r="D662" s="15" t="s">
        <v>534</v>
      </c>
      <c r="E662" s="26">
        <v>5.95</v>
      </c>
      <c r="F662" s="27" t="s">
        <v>531</v>
      </c>
    </row>
    <row r="663" spans="1:6" s="16" customFormat="1" ht="15.75" x14ac:dyDescent="0.2">
      <c r="A663" s="15" t="s">
        <v>320</v>
      </c>
      <c r="B663" s="15" t="s">
        <v>109</v>
      </c>
      <c r="C663" s="26" t="s">
        <v>32</v>
      </c>
      <c r="D663" s="15" t="s">
        <v>534</v>
      </c>
      <c r="E663" s="26">
        <v>5.95</v>
      </c>
      <c r="F663" s="27" t="s">
        <v>531</v>
      </c>
    </row>
    <row r="664" spans="1:6" s="16" customFormat="1" ht="31.5" x14ac:dyDescent="0.2">
      <c r="A664" s="15" t="s">
        <v>322</v>
      </c>
      <c r="B664" s="15" t="s">
        <v>109</v>
      </c>
      <c r="C664" s="26" t="s">
        <v>32</v>
      </c>
      <c r="D664" s="15" t="s">
        <v>530</v>
      </c>
      <c r="E664" s="26">
        <v>3</v>
      </c>
      <c r="F664" s="27" t="s">
        <v>531</v>
      </c>
    </row>
    <row r="665" spans="1:6" s="16" customFormat="1" ht="31.5" x14ac:dyDescent="0.2">
      <c r="A665" s="15" t="s">
        <v>322</v>
      </c>
      <c r="B665" s="15" t="s">
        <v>109</v>
      </c>
      <c r="C665" s="26" t="s">
        <v>32</v>
      </c>
      <c r="D665" s="15" t="s">
        <v>532</v>
      </c>
      <c r="E665" s="26">
        <v>5.95</v>
      </c>
      <c r="F665" s="27" t="s">
        <v>531</v>
      </c>
    </row>
    <row r="666" spans="1:6" s="16" customFormat="1" ht="31.5" x14ac:dyDescent="0.2">
      <c r="A666" s="15" t="s">
        <v>322</v>
      </c>
      <c r="B666" s="15" t="s">
        <v>109</v>
      </c>
      <c r="C666" s="26" t="s">
        <v>32</v>
      </c>
      <c r="D666" s="15" t="s">
        <v>534</v>
      </c>
      <c r="E666" s="26">
        <v>5.95</v>
      </c>
      <c r="F666" s="27" t="s">
        <v>531</v>
      </c>
    </row>
    <row r="667" spans="1:6" s="16" customFormat="1" ht="15.75" x14ac:dyDescent="0.2">
      <c r="A667" s="15" t="s">
        <v>276</v>
      </c>
      <c r="B667" s="15" t="s">
        <v>109</v>
      </c>
      <c r="C667" s="26" t="s">
        <v>32</v>
      </c>
      <c r="D667" s="15" t="s">
        <v>532</v>
      </c>
      <c r="E667" s="26">
        <v>5.95</v>
      </c>
      <c r="F667" s="27" t="s">
        <v>531</v>
      </c>
    </row>
    <row r="668" spans="1:6" s="16" customFormat="1" ht="15.75" x14ac:dyDescent="0.2">
      <c r="A668" s="15" t="s">
        <v>276</v>
      </c>
      <c r="B668" s="15" t="s">
        <v>109</v>
      </c>
      <c r="C668" s="26" t="s">
        <v>32</v>
      </c>
      <c r="D668" s="15" t="s">
        <v>534</v>
      </c>
      <c r="E668" s="26">
        <v>5.95</v>
      </c>
      <c r="F668" s="27" t="s">
        <v>531</v>
      </c>
    </row>
    <row r="669" spans="1:6" s="16" customFormat="1" ht="15.75" x14ac:dyDescent="0.2">
      <c r="A669" s="15" t="s">
        <v>328</v>
      </c>
      <c r="B669" s="15" t="s">
        <v>109</v>
      </c>
      <c r="C669" s="26" t="s">
        <v>32</v>
      </c>
      <c r="D669" s="15" t="s">
        <v>532</v>
      </c>
      <c r="E669" s="26">
        <v>5.95</v>
      </c>
      <c r="F669" s="27" t="s">
        <v>531</v>
      </c>
    </row>
    <row r="670" spans="1:6" s="16" customFormat="1" ht="15.75" x14ac:dyDescent="0.2">
      <c r="A670" s="15" t="s">
        <v>328</v>
      </c>
      <c r="B670" s="15" t="s">
        <v>109</v>
      </c>
      <c r="C670" s="26" t="s">
        <v>32</v>
      </c>
      <c r="D670" s="15" t="s">
        <v>534</v>
      </c>
      <c r="E670" s="26">
        <v>5.95</v>
      </c>
      <c r="F670" s="27" t="s">
        <v>531</v>
      </c>
    </row>
    <row r="671" spans="1:6" s="16" customFormat="1" ht="15.75" x14ac:dyDescent="0.2">
      <c r="A671" s="15" t="s">
        <v>382</v>
      </c>
      <c r="B671" s="15" t="s">
        <v>109</v>
      </c>
      <c r="C671" s="26" t="s">
        <v>32</v>
      </c>
      <c r="D671" s="15" t="s">
        <v>532</v>
      </c>
      <c r="E671" s="26">
        <v>5.95</v>
      </c>
      <c r="F671" s="27" t="s">
        <v>531</v>
      </c>
    </row>
    <row r="672" spans="1:6" s="16" customFormat="1" ht="15.75" x14ac:dyDescent="0.2">
      <c r="A672" s="15" t="s">
        <v>382</v>
      </c>
      <c r="B672" s="15" t="s">
        <v>109</v>
      </c>
      <c r="C672" s="26" t="s">
        <v>32</v>
      </c>
      <c r="D672" s="15" t="s">
        <v>534</v>
      </c>
      <c r="E672" s="26">
        <v>5.95</v>
      </c>
      <c r="F672" s="27" t="s">
        <v>531</v>
      </c>
    </row>
    <row r="673" spans="1:6" s="16" customFormat="1" ht="15.75" x14ac:dyDescent="0.2">
      <c r="A673" s="15" t="s">
        <v>388</v>
      </c>
      <c r="B673" s="15" t="s">
        <v>109</v>
      </c>
      <c r="C673" s="26" t="s">
        <v>32</v>
      </c>
      <c r="D673" s="15" t="s">
        <v>532</v>
      </c>
      <c r="E673" s="26">
        <v>5.95</v>
      </c>
      <c r="F673" s="27" t="s">
        <v>531</v>
      </c>
    </row>
    <row r="674" spans="1:6" s="16" customFormat="1" ht="15.75" x14ac:dyDescent="0.2">
      <c r="A674" s="15" t="s">
        <v>388</v>
      </c>
      <c r="B674" s="15" t="s">
        <v>109</v>
      </c>
      <c r="C674" s="26" t="s">
        <v>32</v>
      </c>
      <c r="D674" s="15" t="s">
        <v>534</v>
      </c>
      <c r="E674" s="26">
        <v>5.95</v>
      </c>
      <c r="F674" s="27" t="s">
        <v>531</v>
      </c>
    </row>
    <row r="675" spans="1:6" s="16" customFormat="1" ht="15.75" x14ac:dyDescent="0.2">
      <c r="A675" s="15" t="s">
        <v>297</v>
      </c>
      <c r="B675" s="15" t="s">
        <v>109</v>
      </c>
      <c r="C675" s="26" t="s">
        <v>32</v>
      </c>
      <c r="D675" s="15" t="s">
        <v>532</v>
      </c>
      <c r="E675" s="26">
        <v>5.95</v>
      </c>
      <c r="F675" s="27" t="s">
        <v>531</v>
      </c>
    </row>
    <row r="676" spans="1:6" s="16" customFormat="1" ht="15.75" x14ac:dyDescent="0.2">
      <c r="A676" s="15" t="s">
        <v>297</v>
      </c>
      <c r="B676" s="15" t="s">
        <v>109</v>
      </c>
      <c r="C676" s="26" t="s">
        <v>32</v>
      </c>
      <c r="D676" s="15" t="s">
        <v>534</v>
      </c>
      <c r="E676" s="26">
        <v>5.95</v>
      </c>
      <c r="F676" s="27" t="s">
        <v>531</v>
      </c>
    </row>
    <row r="677" spans="1:6" s="16" customFormat="1" ht="31.5" x14ac:dyDescent="0.2">
      <c r="A677" s="15" t="s">
        <v>278</v>
      </c>
      <c r="B677" s="15" t="s">
        <v>109</v>
      </c>
      <c r="C677" s="26" t="s">
        <v>32</v>
      </c>
      <c r="D677" s="15" t="s">
        <v>532</v>
      </c>
      <c r="E677" s="26">
        <v>5.95</v>
      </c>
      <c r="F677" s="27" t="s">
        <v>531</v>
      </c>
    </row>
    <row r="678" spans="1:6" s="16" customFormat="1" ht="31.5" x14ac:dyDescent="0.2">
      <c r="A678" s="15" t="s">
        <v>383</v>
      </c>
      <c r="B678" s="15" t="s">
        <v>109</v>
      </c>
      <c r="C678" s="26" t="s">
        <v>32</v>
      </c>
      <c r="D678" s="15" t="s">
        <v>532</v>
      </c>
      <c r="E678" s="26">
        <v>5.95</v>
      </c>
      <c r="F678" s="27" t="s">
        <v>531</v>
      </c>
    </row>
    <row r="679" spans="1:6" s="16" customFormat="1" ht="31.5" x14ac:dyDescent="0.2">
      <c r="A679" s="15" t="s">
        <v>383</v>
      </c>
      <c r="B679" s="15" t="s">
        <v>109</v>
      </c>
      <c r="C679" s="26" t="s">
        <v>32</v>
      </c>
      <c r="D679" s="15" t="s">
        <v>534</v>
      </c>
      <c r="E679" s="26">
        <v>5.95</v>
      </c>
      <c r="F679" s="27" t="s">
        <v>531</v>
      </c>
    </row>
    <row r="680" spans="1:6" s="16" customFormat="1" ht="15.75" x14ac:dyDescent="0.2">
      <c r="A680" s="15" t="s">
        <v>337</v>
      </c>
      <c r="B680" s="15" t="s">
        <v>109</v>
      </c>
      <c r="C680" s="26" t="s">
        <v>32</v>
      </c>
      <c r="D680" s="15" t="s">
        <v>532</v>
      </c>
      <c r="E680" s="26">
        <v>5.95</v>
      </c>
      <c r="F680" s="27" t="s">
        <v>531</v>
      </c>
    </row>
    <row r="681" spans="1:6" s="16" customFormat="1" ht="15.75" x14ac:dyDescent="0.2">
      <c r="A681" s="15" t="s">
        <v>337</v>
      </c>
      <c r="B681" s="15" t="s">
        <v>109</v>
      </c>
      <c r="C681" s="26" t="s">
        <v>32</v>
      </c>
      <c r="D681" s="15" t="s">
        <v>534</v>
      </c>
      <c r="E681" s="26">
        <v>5.95</v>
      </c>
      <c r="F681" s="27" t="s">
        <v>531</v>
      </c>
    </row>
    <row r="682" spans="1:6" s="16" customFormat="1" ht="15.75" x14ac:dyDescent="0.2">
      <c r="A682" s="15" t="s">
        <v>292</v>
      </c>
      <c r="B682" s="15" t="s">
        <v>109</v>
      </c>
      <c r="C682" s="26" t="s">
        <v>32</v>
      </c>
      <c r="D682" s="15" t="s">
        <v>532</v>
      </c>
      <c r="E682" s="26">
        <v>5.95</v>
      </c>
      <c r="F682" s="27" t="s">
        <v>531</v>
      </c>
    </row>
    <row r="683" spans="1:6" s="16" customFormat="1" ht="15.75" x14ac:dyDescent="0.2">
      <c r="A683" s="15" t="s">
        <v>292</v>
      </c>
      <c r="B683" s="15" t="s">
        <v>109</v>
      </c>
      <c r="C683" s="26" t="s">
        <v>32</v>
      </c>
      <c r="D683" s="15" t="s">
        <v>534</v>
      </c>
      <c r="E683" s="26">
        <v>5.95</v>
      </c>
      <c r="F683" s="27" t="s">
        <v>531</v>
      </c>
    </row>
    <row r="684" spans="1:6" s="16" customFormat="1" ht="31.5" x14ac:dyDescent="0.2">
      <c r="A684" s="15" t="s">
        <v>394</v>
      </c>
      <c r="B684" s="15" t="s">
        <v>365</v>
      </c>
      <c r="C684" s="26" t="s">
        <v>32</v>
      </c>
      <c r="D684" s="15" t="s">
        <v>536</v>
      </c>
      <c r="E684" s="26">
        <v>4.99</v>
      </c>
      <c r="F684" s="27" t="s">
        <v>531</v>
      </c>
    </row>
    <row r="685" spans="1:6" s="16" customFormat="1" ht="31.5" x14ac:dyDescent="0.2">
      <c r="A685" s="15" t="s">
        <v>394</v>
      </c>
      <c r="B685" s="15" t="s">
        <v>365</v>
      </c>
      <c r="C685" s="26" t="s">
        <v>32</v>
      </c>
      <c r="D685" s="15" t="s">
        <v>535</v>
      </c>
      <c r="E685" s="26">
        <v>1</v>
      </c>
      <c r="F685" s="27" t="s">
        <v>531</v>
      </c>
    </row>
    <row r="686" spans="1:6" s="16" customFormat="1" ht="31.5" x14ac:dyDescent="0.2">
      <c r="A686" s="15" t="s">
        <v>394</v>
      </c>
      <c r="B686" s="15" t="s">
        <v>365</v>
      </c>
      <c r="C686" s="26" t="s">
        <v>32</v>
      </c>
      <c r="D686" s="15" t="s">
        <v>535</v>
      </c>
      <c r="E686" s="26">
        <v>1.99</v>
      </c>
      <c r="F686" s="27" t="s">
        <v>531</v>
      </c>
    </row>
    <row r="687" spans="1:6" s="16" customFormat="1" ht="31.5" x14ac:dyDescent="0.2">
      <c r="A687" s="15" t="s">
        <v>394</v>
      </c>
      <c r="B687" s="15" t="s">
        <v>365</v>
      </c>
      <c r="C687" s="26" t="s">
        <v>32</v>
      </c>
      <c r="D687" s="15" t="s">
        <v>535</v>
      </c>
      <c r="E687" s="26">
        <v>2.74</v>
      </c>
      <c r="F687" s="27" t="s">
        <v>531</v>
      </c>
    </row>
    <row r="688" spans="1:6" s="16" customFormat="1" ht="31.5" x14ac:dyDescent="0.2">
      <c r="A688" s="15" t="s">
        <v>394</v>
      </c>
      <c r="B688" s="15" t="s">
        <v>365</v>
      </c>
      <c r="C688" s="26" t="s">
        <v>32</v>
      </c>
      <c r="D688" s="15" t="s">
        <v>535</v>
      </c>
      <c r="E688" s="26">
        <v>3.99</v>
      </c>
      <c r="F688" s="27" t="s">
        <v>531</v>
      </c>
    </row>
    <row r="689" spans="1:6" s="16" customFormat="1" ht="31.5" x14ac:dyDescent="0.2">
      <c r="A689" s="15" t="s">
        <v>394</v>
      </c>
      <c r="B689" s="15" t="s">
        <v>365</v>
      </c>
      <c r="C689" s="26" t="s">
        <v>32</v>
      </c>
      <c r="D689" s="15" t="s">
        <v>535</v>
      </c>
      <c r="E689" s="26">
        <v>4.99</v>
      </c>
      <c r="F689" s="27" t="s">
        <v>531</v>
      </c>
    </row>
    <row r="690" spans="1:6" s="16" customFormat="1" ht="31.5" x14ac:dyDescent="0.2">
      <c r="A690" s="15" t="s">
        <v>323</v>
      </c>
      <c r="B690" s="15" t="s">
        <v>109</v>
      </c>
      <c r="C690" s="26" t="s">
        <v>32</v>
      </c>
      <c r="D690" s="15" t="s">
        <v>532</v>
      </c>
      <c r="E690" s="26">
        <v>5.95</v>
      </c>
      <c r="F690" s="27" t="s">
        <v>531</v>
      </c>
    </row>
    <row r="691" spans="1:6" s="16" customFormat="1" ht="31.5" x14ac:dyDescent="0.2">
      <c r="A691" s="15" t="s">
        <v>323</v>
      </c>
      <c r="B691" s="15" t="s">
        <v>109</v>
      </c>
      <c r="C691" s="26" t="s">
        <v>32</v>
      </c>
      <c r="D691" s="15" t="s">
        <v>534</v>
      </c>
      <c r="E691" s="26">
        <v>5.95</v>
      </c>
      <c r="F691" s="27" t="s">
        <v>531</v>
      </c>
    </row>
    <row r="692" spans="1:6" s="16" customFormat="1" ht="31.5" x14ac:dyDescent="0.2">
      <c r="A692" s="15" t="s">
        <v>275</v>
      </c>
      <c r="B692" s="15" t="s">
        <v>109</v>
      </c>
      <c r="C692" s="26" t="s">
        <v>32</v>
      </c>
      <c r="D692" s="15" t="s">
        <v>532</v>
      </c>
      <c r="E692" s="26">
        <v>5.95</v>
      </c>
      <c r="F692" s="27" t="s">
        <v>531</v>
      </c>
    </row>
    <row r="693" spans="1:6" s="16" customFormat="1" ht="31.5" x14ac:dyDescent="0.2">
      <c r="A693" s="15" t="s">
        <v>275</v>
      </c>
      <c r="B693" s="15" t="s">
        <v>109</v>
      </c>
      <c r="C693" s="26" t="s">
        <v>32</v>
      </c>
      <c r="D693" s="15" t="s">
        <v>533</v>
      </c>
      <c r="E693" s="26">
        <v>3</v>
      </c>
      <c r="F693" s="27" t="s">
        <v>531</v>
      </c>
    </row>
    <row r="694" spans="1:6" s="16" customFormat="1" ht="31.5" x14ac:dyDescent="0.2">
      <c r="A694" s="15" t="s">
        <v>275</v>
      </c>
      <c r="B694" s="15" t="s">
        <v>109</v>
      </c>
      <c r="C694" s="26" t="s">
        <v>32</v>
      </c>
      <c r="D694" s="15" t="s">
        <v>534</v>
      </c>
      <c r="E694" s="26">
        <v>5.95</v>
      </c>
      <c r="F694" s="27" t="s">
        <v>531</v>
      </c>
    </row>
    <row r="695" spans="1:6" s="16" customFormat="1" ht="31.5" x14ac:dyDescent="0.2">
      <c r="A695" s="15" t="s">
        <v>264</v>
      </c>
      <c r="B695" s="15" t="s">
        <v>537</v>
      </c>
      <c r="C695" s="26" t="s">
        <v>32</v>
      </c>
      <c r="D695" s="15" t="s">
        <v>532</v>
      </c>
      <c r="E695" s="26">
        <v>5.95</v>
      </c>
      <c r="F695" s="27" t="s">
        <v>531</v>
      </c>
    </row>
    <row r="696" spans="1:6" s="16" customFormat="1" ht="31.5" x14ac:dyDescent="0.2">
      <c r="A696" s="15" t="s">
        <v>264</v>
      </c>
      <c r="B696" s="15" t="s">
        <v>537</v>
      </c>
      <c r="C696" s="26" t="s">
        <v>32</v>
      </c>
      <c r="D696" s="15" t="s">
        <v>533</v>
      </c>
      <c r="E696" s="26">
        <v>3</v>
      </c>
      <c r="F696" s="27" t="s">
        <v>531</v>
      </c>
    </row>
    <row r="697" spans="1:6" s="16" customFormat="1" ht="31.5" x14ac:dyDescent="0.2">
      <c r="A697" s="15" t="s">
        <v>264</v>
      </c>
      <c r="B697" s="15" t="s">
        <v>537</v>
      </c>
      <c r="C697" s="26" t="s">
        <v>32</v>
      </c>
      <c r="D697" s="15" t="s">
        <v>534</v>
      </c>
      <c r="E697" s="26">
        <v>5.95</v>
      </c>
      <c r="F697" s="27" t="s">
        <v>531</v>
      </c>
    </row>
    <row r="698" spans="1:6" s="16" customFormat="1" ht="31.5" x14ac:dyDescent="0.2">
      <c r="A698" s="15" t="s">
        <v>367</v>
      </c>
      <c r="B698" s="15" t="s">
        <v>109</v>
      </c>
      <c r="C698" s="26" t="s">
        <v>32</v>
      </c>
      <c r="D698" s="15" t="s">
        <v>532</v>
      </c>
      <c r="E698" s="26">
        <v>5.95</v>
      </c>
      <c r="F698" s="27" t="s">
        <v>531</v>
      </c>
    </row>
    <row r="699" spans="1:6" s="16" customFormat="1" ht="31.5" x14ac:dyDescent="0.2">
      <c r="A699" s="15" t="s">
        <v>367</v>
      </c>
      <c r="B699" s="15" t="s">
        <v>109</v>
      </c>
      <c r="C699" s="26" t="s">
        <v>32</v>
      </c>
      <c r="D699" s="15" t="s">
        <v>534</v>
      </c>
      <c r="E699" s="26">
        <v>5.95</v>
      </c>
      <c r="F699" s="27" t="s">
        <v>531</v>
      </c>
    </row>
    <row r="700" spans="1:6" s="16" customFormat="1" ht="31.5" x14ac:dyDescent="0.2">
      <c r="A700" s="15" t="s">
        <v>358</v>
      </c>
      <c r="B700" s="15" t="s">
        <v>109</v>
      </c>
      <c r="C700" s="26" t="s">
        <v>32</v>
      </c>
      <c r="D700" s="15" t="s">
        <v>532</v>
      </c>
      <c r="E700" s="26">
        <v>5.95</v>
      </c>
      <c r="F700" s="27" t="s">
        <v>531</v>
      </c>
    </row>
    <row r="701" spans="1:6" s="16" customFormat="1" ht="31.5" x14ac:dyDescent="0.2">
      <c r="A701" s="15" t="s">
        <v>358</v>
      </c>
      <c r="B701" s="15" t="s">
        <v>109</v>
      </c>
      <c r="C701" s="26" t="s">
        <v>32</v>
      </c>
      <c r="D701" s="15" t="s">
        <v>534</v>
      </c>
      <c r="E701" s="26">
        <v>5.95</v>
      </c>
      <c r="F701" s="27" t="s">
        <v>531</v>
      </c>
    </row>
    <row r="702" spans="1:6" s="16" customFormat="1" ht="31.5" x14ac:dyDescent="0.2">
      <c r="A702" s="15" t="s">
        <v>356</v>
      </c>
      <c r="B702" s="15" t="s">
        <v>109</v>
      </c>
      <c r="C702" s="26" t="s">
        <v>32</v>
      </c>
      <c r="D702" s="15" t="s">
        <v>532</v>
      </c>
      <c r="E702" s="26">
        <v>5.95</v>
      </c>
      <c r="F702" s="27" t="s">
        <v>531</v>
      </c>
    </row>
    <row r="703" spans="1:6" s="16" customFormat="1" ht="31.5" x14ac:dyDescent="0.2">
      <c r="A703" s="15" t="s">
        <v>356</v>
      </c>
      <c r="B703" s="15" t="s">
        <v>109</v>
      </c>
      <c r="C703" s="26" t="s">
        <v>32</v>
      </c>
      <c r="D703" s="15" t="s">
        <v>534</v>
      </c>
      <c r="E703" s="26">
        <v>5.95</v>
      </c>
      <c r="F703" s="27" t="s">
        <v>531</v>
      </c>
    </row>
    <row r="704" spans="1:6" s="16" customFormat="1" ht="31.5" x14ac:dyDescent="0.2">
      <c r="A704" s="15" t="s">
        <v>361</v>
      </c>
      <c r="B704" s="15" t="s">
        <v>109</v>
      </c>
      <c r="C704" s="26" t="s">
        <v>32</v>
      </c>
      <c r="D704" s="15" t="s">
        <v>532</v>
      </c>
      <c r="E704" s="26">
        <v>5.95</v>
      </c>
      <c r="F704" s="27" t="s">
        <v>531</v>
      </c>
    </row>
    <row r="705" spans="1:6" s="16" customFormat="1" ht="31.5" x14ac:dyDescent="0.2">
      <c r="A705" s="15" t="s">
        <v>361</v>
      </c>
      <c r="B705" s="15" t="s">
        <v>109</v>
      </c>
      <c r="C705" s="26" t="s">
        <v>32</v>
      </c>
      <c r="D705" s="15" t="s">
        <v>534</v>
      </c>
      <c r="E705" s="26">
        <v>5.95</v>
      </c>
      <c r="F705" s="27" t="s">
        <v>531</v>
      </c>
    </row>
    <row r="706" spans="1:6" s="16" customFormat="1" ht="31.5" x14ac:dyDescent="0.2">
      <c r="A706" s="15" t="s">
        <v>360</v>
      </c>
      <c r="B706" s="15" t="s">
        <v>109</v>
      </c>
      <c r="C706" s="26" t="s">
        <v>32</v>
      </c>
      <c r="D706" s="15" t="s">
        <v>532</v>
      </c>
      <c r="E706" s="26">
        <v>5.95</v>
      </c>
      <c r="F706" s="27" t="s">
        <v>531</v>
      </c>
    </row>
    <row r="707" spans="1:6" s="16" customFormat="1" ht="31.5" x14ac:dyDescent="0.2">
      <c r="A707" s="15" t="s">
        <v>360</v>
      </c>
      <c r="B707" s="15" t="s">
        <v>109</v>
      </c>
      <c r="C707" s="26" t="s">
        <v>32</v>
      </c>
      <c r="D707" s="15" t="s">
        <v>534</v>
      </c>
      <c r="E707" s="26">
        <v>5.95</v>
      </c>
      <c r="F707" s="27" t="s">
        <v>531</v>
      </c>
    </row>
    <row r="708" spans="1:6" s="16" customFormat="1" ht="31.5" x14ac:dyDescent="0.2">
      <c r="A708" s="15" t="s">
        <v>354</v>
      </c>
      <c r="B708" s="15" t="s">
        <v>109</v>
      </c>
      <c r="C708" s="26" t="s">
        <v>32</v>
      </c>
      <c r="D708" s="15" t="s">
        <v>532</v>
      </c>
      <c r="E708" s="26">
        <v>5.95</v>
      </c>
      <c r="F708" s="27" t="s">
        <v>531</v>
      </c>
    </row>
    <row r="709" spans="1:6" s="16" customFormat="1" ht="31.5" x14ac:dyDescent="0.2">
      <c r="A709" s="15" t="s">
        <v>354</v>
      </c>
      <c r="B709" s="15" t="s">
        <v>109</v>
      </c>
      <c r="C709" s="26" t="s">
        <v>32</v>
      </c>
      <c r="D709" s="15" t="s">
        <v>535</v>
      </c>
      <c r="E709" s="26">
        <v>1</v>
      </c>
      <c r="F709" s="27" t="s">
        <v>531</v>
      </c>
    </row>
    <row r="710" spans="1:6" s="16" customFormat="1" ht="31.5" x14ac:dyDescent="0.2">
      <c r="A710" s="15" t="s">
        <v>354</v>
      </c>
      <c r="B710" s="15" t="s">
        <v>109</v>
      </c>
      <c r="C710" s="26" t="s">
        <v>32</v>
      </c>
      <c r="D710" s="15" t="s">
        <v>534</v>
      </c>
      <c r="E710" s="26">
        <v>5.95</v>
      </c>
      <c r="F710" s="27" t="s">
        <v>531</v>
      </c>
    </row>
    <row r="711" spans="1:6" s="16" customFormat="1" ht="31.5" x14ac:dyDescent="0.2">
      <c r="A711" s="15" t="s">
        <v>357</v>
      </c>
      <c r="B711" s="15" t="s">
        <v>109</v>
      </c>
      <c r="C711" s="26" t="s">
        <v>32</v>
      </c>
      <c r="D711" s="15" t="s">
        <v>534</v>
      </c>
      <c r="E711" s="26">
        <v>5.95</v>
      </c>
      <c r="F711" s="27" t="s">
        <v>531</v>
      </c>
    </row>
    <row r="712" spans="1:6" s="16" customFormat="1" ht="31.5" x14ac:dyDescent="0.2">
      <c r="A712" s="15" t="s">
        <v>369</v>
      </c>
      <c r="B712" s="15" t="s">
        <v>109</v>
      </c>
      <c r="C712" s="26" t="s">
        <v>32</v>
      </c>
      <c r="D712" s="15" t="s">
        <v>532</v>
      </c>
      <c r="E712" s="26">
        <v>5.95</v>
      </c>
      <c r="F712" s="27" t="s">
        <v>531</v>
      </c>
    </row>
    <row r="713" spans="1:6" s="16" customFormat="1" ht="31.5" x14ac:dyDescent="0.2">
      <c r="A713" s="15" t="s">
        <v>369</v>
      </c>
      <c r="B713" s="15" t="s">
        <v>109</v>
      </c>
      <c r="C713" s="26" t="s">
        <v>32</v>
      </c>
      <c r="D713" s="15" t="s">
        <v>534</v>
      </c>
      <c r="E713" s="26">
        <v>5.95</v>
      </c>
      <c r="F713" s="27" t="s">
        <v>531</v>
      </c>
    </row>
    <row r="714" spans="1:6" s="16" customFormat="1" ht="31.5" x14ac:dyDescent="0.2">
      <c r="A714" s="15" t="s">
        <v>363</v>
      </c>
      <c r="B714" s="15" t="s">
        <v>109</v>
      </c>
      <c r="C714" s="26" t="s">
        <v>32</v>
      </c>
      <c r="D714" s="15" t="s">
        <v>532</v>
      </c>
      <c r="E714" s="26">
        <v>5.95</v>
      </c>
      <c r="F714" s="27" t="s">
        <v>531</v>
      </c>
    </row>
    <row r="715" spans="1:6" s="16" customFormat="1" ht="31.5" x14ac:dyDescent="0.2">
      <c r="A715" s="15" t="s">
        <v>363</v>
      </c>
      <c r="B715" s="15" t="s">
        <v>109</v>
      </c>
      <c r="C715" s="26" t="s">
        <v>32</v>
      </c>
      <c r="D715" s="15" t="s">
        <v>534</v>
      </c>
      <c r="E715" s="26">
        <v>5.95</v>
      </c>
      <c r="F715" s="27" t="s">
        <v>531</v>
      </c>
    </row>
    <row r="716" spans="1:6" s="16" customFormat="1" ht="31.5" x14ac:dyDescent="0.2">
      <c r="A716" s="15" t="s">
        <v>362</v>
      </c>
      <c r="B716" s="15" t="s">
        <v>109</v>
      </c>
      <c r="C716" s="26" t="s">
        <v>32</v>
      </c>
      <c r="D716" s="15" t="s">
        <v>532</v>
      </c>
      <c r="E716" s="26">
        <v>5.95</v>
      </c>
      <c r="F716" s="27" t="s">
        <v>531</v>
      </c>
    </row>
    <row r="717" spans="1:6" s="16" customFormat="1" ht="31.5" x14ac:dyDescent="0.2">
      <c r="A717" s="15" t="s">
        <v>362</v>
      </c>
      <c r="B717" s="15" t="s">
        <v>109</v>
      </c>
      <c r="C717" s="26" t="s">
        <v>32</v>
      </c>
      <c r="D717" s="15" t="s">
        <v>534</v>
      </c>
      <c r="E717" s="26">
        <v>5.95</v>
      </c>
      <c r="F717" s="27" t="s">
        <v>531</v>
      </c>
    </row>
    <row r="718" spans="1:6" s="16" customFormat="1" ht="31.5" x14ac:dyDescent="0.2">
      <c r="A718" s="15" t="s">
        <v>359</v>
      </c>
      <c r="B718" s="15" t="s">
        <v>109</v>
      </c>
      <c r="C718" s="26" t="s">
        <v>32</v>
      </c>
      <c r="D718" s="15" t="s">
        <v>532</v>
      </c>
      <c r="E718" s="26">
        <v>5.95</v>
      </c>
      <c r="F718" s="27" t="s">
        <v>531</v>
      </c>
    </row>
    <row r="719" spans="1:6" s="16" customFormat="1" ht="31.5" x14ac:dyDescent="0.2">
      <c r="A719" s="15" t="s">
        <v>359</v>
      </c>
      <c r="B719" s="15" t="s">
        <v>109</v>
      </c>
      <c r="C719" s="26" t="s">
        <v>32</v>
      </c>
      <c r="D719" s="15" t="s">
        <v>534</v>
      </c>
      <c r="E719" s="26">
        <v>5.95</v>
      </c>
      <c r="F719" s="27" t="s">
        <v>531</v>
      </c>
    </row>
    <row r="720" spans="1:6" s="16" customFormat="1" ht="15.75" x14ac:dyDescent="0.2">
      <c r="A720" s="15" t="s">
        <v>321</v>
      </c>
      <c r="B720" s="15" t="s">
        <v>109</v>
      </c>
      <c r="C720" s="26" t="s">
        <v>32</v>
      </c>
      <c r="D720" s="15" t="s">
        <v>532</v>
      </c>
      <c r="E720" s="26">
        <v>5.95</v>
      </c>
      <c r="F720" s="27" t="s">
        <v>531</v>
      </c>
    </row>
    <row r="721" spans="1:6" s="16" customFormat="1" ht="15.75" x14ac:dyDescent="0.2">
      <c r="A721" s="15" t="s">
        <v>321</v>
      </c>
      <c r="B721" s="15" t="s">
        <v>109</v>
      </c>
      <c r="C721" s="26" t="s">
        <v>32</v>
      </c>
      <c r="D721" s="15" t="s">
        <v>534</v>
      </c>
      <c r="E721" s="26">
        <v>5.95</v>
      </c>
      <c r="F721" s="27" t="s">
        <v>531</v>
      </c>
    </row>
    <row r="722" spans="1:6" s="16" customFormat="1" ht="15.75" x14ac:dyDescent="0.2">
      <c r="A722" s="15" t="s">
        <v>375</v>
      </c>
      <c r="B722" s="15" t="s">
        <v>109</v>
      </c>
      <c r="C722" s="26" t="s">
        <v>32</v>
      </c>
      <c r="D722" s="15" t="s">
        <v>532</v>
      </c>
      <c r="E722" s="26">
        <v>5.95</v>
      </c>
      <c r="F722" s="27" t="s">
        <v>531</v>
      </c>
    </row>
    <row r="723" spans="1:6" s="16" customFormat="1" ht="15.75" x14ac:dyDescent="0.2">
      <c r="A723" s="15" t="s">
        <v>375</v>
      </c>
      <c r="B723" s="15" t="s">
        <v>109</v>
      </c>
      <c r="C723" s="26" t="s">
        <v>32</v>
      </c>
      <c r="D723" s="15" t="s">
        <v>534</v>
      </c>
      <c r="E723" s="26">
        <v>5.95</v>
      </c>
      <c r="F723" s="27" t="s">
        <v>531</v>
      </c>
    </row>
    <row r="724" spans="1:6" s="16" customFormat="1" ht="15.75" x14ac:dyDescent="0.2">
      <c r="A724" s="15" t="s">
        <v>303</v>
      </c>
      <c r="B724" s="15" t="s">
        <v>109</v>
      </c>
      <c r="C724" s="26" t="s">
        <v>32</v>
      </c>
      <c r="D724" s="15" t="s">
        <v>532</v>
      </c>
      <c r="E724" s="26">
        <v>5.95</v>
      </c>
      <c r="F724" s="27" t="s">
        <v>531</v>
      </c>
    </row>
    <row r="725" spans="1:6" s="16" customFormat="1" ht="15.75" x14ac:dyDescent="0.2">
      <c r="A725" s="15" t="s">
        <v>303</v>
      </c>
      <c r="B725" s="15" t="s">
        <v>109</v>
      </c>
      <c r="C725" s="26" t="s">
        <v>32</v>
      </c>
      <c r="D725" s="15" t="s">
        <v>534</v>
      </c>
      <c r="E725" s="26">
        <v>5.95</v>
      </c>
      <c r="F725" s="27" t="s">
        <v>531</v>
      </c>
    </row>
    <row r="726" spans="1:6" s="16" customFormat="1" ht="15.75" x14ac:dyDescent="0.2">
      <c r="A726" s="15" t="s">
        <v>379</v>
      </c>
      <c r="B726" s="15" t="s">
        <v>109</v>
      </c>
      <c r="C726" s="26" t="s">
        <v>32</v>
      </c>
      <c r="D726" s="15" t="s">
        <v>532</v>
      </c>
      <c r="E726" s="26">
        <v>5.95</v>
      </c>
      <c r="F726" s="27" t="s">
        <v>531</v>
      </c>
    </row>
    <row r="727" spans="1:6" s="16" customFormat="1" ht="15.75" x14ac:dyDescent="0.2">
      <c r="A727" s="15" t="s">
        <v>379</v>
      </c>
      <c r="B727" s="15" t="s">
        <v>109</v>
      </c>
      <c r="C727" s="26" t="s">
        <v>32</v>
      </c>
      <c r="D727" s="15" t="s">
        <v>534</v>
      </c>
      <c r="E727" s="26">
        <v>5.95</v>
      </c>
      <c r="F727" s="27" t="s">
        <v>531</v>
      </c>
    </row>
    <row r="728" spans="1:6" s="16" customFormat="1" ht="31.5" x14ac:dyDescent="0.2">
      <c r="A728" s="15" t="s">
        <v>330</v>
      </c>
      <c r="B728" s="15" t="s">
        <v>109</v>
      </c>
      <c r="C728" s="26" t="s">
        <v>32</v>
      </c>
      <c r="D728" s="15" t="s">
        <v>532</v>
      </c>
      <c r="E728" s="26">
        <v>5.95</v>
      </c>
      <c r="F728" s="27" t="s">
        <v>531</v>
      </c>
    </row>
    <row r="729" spans="1:6" s="16" customFormat="1" ht="31.5" x14ac:dyDescent="0.2">
      <c r="A729" s="15" t="s">
        <v>330</v>
      </c>
      <c r="B729" s="15" t="s">
        <v>109</v>
      </c>
      <c r="C729" s="26" t="s">
        <v>32</v>
      </c>
      <c r="D729" s="15" t="s">
        <v>534</v>
      </c>
      <c r="E729" s="26">
        <v>5.95</v>
      </c>
      <c r="F729" s="27" t="s">
        <v>531</v>
      </c>
    </row>
    <row r="730" spans="1:6" s="16" customFormat="1" ht="31.5" x14ac:dyDescent="0.2">
      <c r="A730" s="15" t="s">
        <v>299</v>
      </c>
      <c r="B730" s="15" t="s">
        <v>109</v>
      </c>
      <c r="C730" s="26" t="s">
        <v>32</v>
      </c>
      <c r="D730" s="15" t="s">
        <v>532</v>
      </c>
      <c r="E730" s="26">
        <v>5.95</v>
      </c>
      <c r="F730" s="27" t="s">
        <v>531</v>
      </c>
    </row>
    <row r="731" spans="1:6" s="16" customFormat="1" ht="31.5" x14ac:dyDescent="0.2">
      <c r="A731" s="15" t="s">
        <v>299</v>
      </c>
      <c r="B731" s="15" t="s">
        <v>109</v>
      </c>
      <c r="C731" s="26" t="s">
        <v>32</v>
      </c>
      <c r="D731" s="15" t="s">
        <v>534</v>
      </c>
      <c r="E731" s="26">
        <v>5.95</v>
      </c>
      <c r="F731" s="27" t="s">
        <v>531</v>
      </c>
    </row>
    <row r="732" spans="1:6" s="16" customFormat="1" ht="31.5" x14ac:dyDescent="0.2">
      <c r="A732" s="15" t="s">
        <v>306</v>
      </c>
      <c r="B732" s="15" t="s">
        <v>109</v>
      </c>
      <c r="C732" s="26" t="s">
        <v>32</v>
      </c>
      <c r="D732" s="15" t="s">
        <v>532</v>
      </c>
      <c r="E732" s="26">
        <v>5.95</v>
      </c>
      <c r="F732" s="27" t="s">
        <v>531</v>
      </c>
    </row>
    <row r="733" spans="1:6" s="16" customFormat="1" ht="31.5" x14ac:dyDescent="0.2">
      <c r="A733" s="15" t="s">
        <v>306</v>
      </c>
      <c r="B733" s="15" t="s">
        <v>109</v>
      </c>
      <c r="C733" s="26" t="s">
        <v>32</v>
      </c>
      <c r="D733" s="15" t="s">
        <v>534</v>
      </c>
      <c r="E733" s="26">
        <v>5.95</v>
      </c>
      <c r="F733" s="27" t="s">
        <v>531</v>
      </c>
    </row>
    <row r="734" spans="1:6" s="16" customFormat="1" ht="31.5" x14ac:dyDescent="0.2">
      <c r="A734" s="15" t="s">
        <v>288</v>
      </c>
      <c r="B734" s="15" t="s">
        <v>109</v>
      </c>
      <c r="C734" s="26" t="s">
        <v>32</v>
      </c>
      <c r="D734" s="15" t="s">
        <v>532</v>
      </c>
      <c r="E734" s="26">
        <v>5.95</v>
      </c>
      <c r="F734" s="27" t="s">
        <v>531</v>
      </c>
    </row>
    <row r="735" spans="1:6" s="16" customFormat="1" ht="31.5" x14ac:dyDescent="0.2">
      <c r="A735" s="15" t="s">
        <v>288</v>
      </c>
      <c r="B735" s="15" t="s">
        <v>109</v>
      </c>
      <c r="C735" s="26" t="s">
        <v>32</v>
      </c>
      <c r="D735" s="15" t="s">
        <v>534</v>
      </c>
      <c r="E735" s="26">
        <v>5.95</v>
      </c>
      <c r="F735" s="27" t="s">
        <v>531</v>
      </c>
    </row>
    <row r="736" spans="1:6" s="16" customFormat="1" ht="15.75" x14ac:dyDescent="0.2">
      <c r="A736" s="15" t="s">
        <v>270</v>
      </c>
      <c r="B736" s="15" t="s">
        <v>109</v>
      </c>
      <c r="C736" s="26" t="s">
        <v>32</v>
      </c>
      <c r="D736" s="15" t="s">
        <v>532</v>
      </c>
      <c r="E736" s="26">
        <v>5.95</v>
      </c>
      <c r="F736" s="27" t="s">
        <v>531</v>
      </c>
    </row>
    <row r="737" spans="1:6" s="16" customFormat="1" ht="31.5" x14ac:dyDescent="0.2">
      <c r="A737" s="15" t="s">
        <v>342</v>
      </c>
      <c r="B737" s="15" t="s">
        <v>109</v>
      </c>
      <c r="C737" s="26" t="s">
        <v>32</v>
      </c>
      <c r="D737" s="15" t="s">
        <v>530</v>
      </c>
      <c r="E737" s="26">
        <v>3</v>
      </c>
      <c r="F737" s="27" t="s">
        <v>531</v>
      </c>
    </row>
    <row r="738" spans="1:6" s="16" customFormat="1" ht="31.5" x14ac:dyDescent="0.2">
      <c r="A738" s="15" t="s">
        <v>342</v>
      </c>
      <c r="B738" s="15" t="s">
        <v>109</v>
      </c>
      <c r="C738" s="26" t="s">
        <v>32</v>
      </c>
      <c r="D738" s="15" t="s">
        <v>532</v>
      </c>
      <c r="E738" s="26">
        <v>5.95</v>
      </c>
      <c r="F738" s="27" t="s">
        <v>531</v>
      </c>
    </row>
    <row r="739" spans="1:6" s="16" customFormat="1" ht="31.5" x14ac:dyDescent="0.2">
      <c r="A739" s="15" t="s">
        <v>342</v>
      </c>
      <c r="B739" s="15" t="s">
        <v>109</v>
      </c>
      <c r="C739" s="26" t="s">
        <v>32</v>
      </c>
      <c r="D739" s="15" t="s">
        <v>534</v>
      </c>
      <c r="E739" s="26">
        <v>5.95</v>
      </c>
      <c r="F739" s="27" t="s">
        <v>531</v>
      </c>
    </row>
    <row r="740" spans="1:6" s="16" customFormat="1" ht="15.75" x14ac:dyDescent="0.2">
      <c r="A740" s="15" t="s">
        <v>389</v>
      </c>
      <c r="B740" s="15" t="s">
        <v>109</v>
      </c>
      <c r="C740" s="26" t="s">
        <v>32</v>
      </c>
      <c r="D740" s="15" t="s">
        <v>532</v>
      </c>
      <c r="E740" s="26">
        <v>5.95</v>
      </c>
      <c r="F740" s="27" t="s">
        <v>531</v>
      </c>
    </row>
    <row r="741" spans="1:6" s="16" customFormat="1" ht="15.75" x14ac:dyDescent="0.2">
      <c r="A741" s="15" t="s">
        <v>389</v>
      </c>
      <c r="B741" s="15" t="s">
        <v>109</v>
      </c>
      <c r="C741" s="26" t="s">
        <v>32</v>
      </c>
      <c r="D741" s="15" t="s">
        <v>534</v>
      </c>
      <c r="E741" s="26">
        <v>5.95</v>
      </c>
      <c r="F741" s="27" t="s">
        <v>531</v>
      </c>
    </row>
    <row r="742" spans="1:6" s="16" customFormat="1" ht="31.5" x14ac:dyDescent="0.2">
      <c r="A742" s="15" t="s">
        <v>343</v>
      </c>
      <c r="B742" s="15" t="s">
        <v>109</v>
      </c>
      <c r="C742" s="26" t="s">
        <v>32</v>
      </c>
      <c r="D742" s="15" t="s">
        <v>532</v>
      </c>
      <c r="E742" s="26">
        <v>5.95</v>
      </c>
      <c r="F742" s="27" t="s">
        <v>531</v>
      </c>
    </row>
    <row r="743" spans="1:6" s="16" customFormat="1" ht="31.5" x14ac:dyDescent="0.2">
      <c r="A743" s="15" t="s">
        <v>343</v>
      </c>
      <c r="B743" s="15" t="s">
        <v>109</v>
      </c>
      <c r="C743" s="26" t="s">
        <v>32</v>
      </c>
      <c r="D743" s="15" t="s">
        <v>534</v>
      </c>
      <c r="E743" s="26">
        <v>5.95</v>
      </c>
      <c r="F743" s="27" t="s">
        <v>531</v>
      </c>
    </row>
    <row r="744" spans="1:6" s="16" customFormat="1" ht="31.5" x14ac:dyDescent="0.2">
      <c r="A744" s="15" t="s">
        <v>381</v>
      </c>
      <c r="B744" s="15" t="s">
        <v>109</v>
      </c>
      <c r="C744" s="26" t="s">
        <v>32</v>
      </c>
      <c r="D744" s="15" t="s">
        <v>532</v>
      </c>
      <c r="E744" s="26">
        <v>5.95</v>
      </c>
      <c r="F744" s="27" t="s">
        <v>531</v>
      </c>
    </row>
    <row r="745" spans="1:6" s="16" customFormat="1" ht="31.5" x14ac:dyDescent="0.2">
      <c r="A745" s="15" t="s">
        <v>381</v>
      </c>
      <c r="B745" s="15" t="s">
        <v>109</v>
      </c>
      <c r="C745" s="26" t="s">
        <v>32</v>
      </c>
      <c r="D745" s="15" t="s">
        <v>534</v>
      </c>
      <c r="E745" s="26">
        <v>5.95</v>
      </c>
      <c r="F745" s="27" t="s">
        <v>531</v>
      </c>
    </row>
    <row r="746" spans="1:6" s="16" customFormat="1" ht="15.75" x14ac:dyDescent="0.2">
      <c r="A746" s="15" t="s">
        <v>293</v>
      </c>
      <c r="B746" s="15" t="s">
        <v>109</v>
      </c>
      <c r="C746" s="26" t="s">
        <v>32</v>
      </c>
      <c r="D746" s="15" t="s">
        <v>532</v>
      </c>
      <c r="E746" s="26">
        <v>5.95</v>
      </c>
      <c r="F746" s="27" t="s">
        <v>531</v>
      </c>
    </row>
    <row r="747" spans="1:6" s="16" customFormat="1" ht="15.75" x14ac:dyDescent="0.2">
      <c r="A747" s="15" t="s">
        <v>293</v>
      </c>
      <c r="B747" s="15" t="s">
        <v>109</v>
      </c>
      <c r="C747" s="26" t="s">
        <v>32</v>
      </c>
      <c r="D747" s="15" t="s">
        <v>534</v>
      </c>
      <c r="E747" s="26">
        <v>5.95</v>
      </c>
      <c r="F747" s="27" t="s">
        <v>531</v>
      </c>
    </row>
    <row r="748" spans="1:6" s="16" customFormat="1" ht="15.75" x14ac:dyDescent="0.2">
      <c r="A748" s="15" t="s">
        <v>296</v>
      </c>
      <c r="B748" s="15" t="s">
        <v>109</v>
      </c>
      <c r="C748" s="26" t="s">
        <v>32</v>
      </c>
      <c r="D748" s="15" t="s">
        <v>532</v>
      </c>
      <c r="E748" s="26">
        <v>5.95</v>
      </c>
      <c r="F748" s="27" t="s">
        <v>531</v>
      </c>
    </row>
    <row r="749" spans="1:6" s="16" customFormat="1" ht="15.75" x14ac:dyDescent="0.2">
      <c r="A749" s="15" t="s">
        <v>296</v>
      </c>
      <c r="B749" s="15" t="s">
        <v>109</v>
      </c>
      <c r="C749" s="26" t="s">
        <v>32</v>
      </c>
      <c r="D749" s="15" t="s">
        <v>534</v>
      </c>
      <c r="E749" s="26">
        <v>5.95</v>
      </c>
      <c r="F749" s="27" t="s">
        <v>531</v>
      </c>
    </row>
    <row r="750" spans="1:6" s="16" customFormat="1" ht="15.75" x14ac:dyDescent="0.2">
      <c r="A750" s="15" t="s">
        <v>261</v>
      </c>
      <c r="B750" s="15" t="s">
        <v>109</v>
      </c>
      <c r="C750" s="26" t="s">
        <v>32</v>
      </c>
      <c r="D750" s="15" t="s">
        <v>532</v>
      </c>
      <c r="E750" s="26">
        <v>5.95</v>
      </c>
      <c r="F750" s="27" t="s">
        <v>531</v>
      </c>
    </row>
    <row r="751" spans="1:6" s="16" customFormat="1" ht="15.75" x14ac:dyDescent="0.2">
      <c r="A751" s="15" t="s">
        <v>261</v>
      </c>
      <c r="B751" s="15" t="s">
        <v>109</v>
      </c>
      <c r="C751" s="26" t="s">
        <v>32</v>
      </c>
      <c r="D751" s="15" t="s">
        <v>533</v>
      </c>
      <c r="E751" s="26">
        <v>3</v>
      </c>
      <c r="F751" s="27" t="s">
        <v>531</v>
      </c>
    </row>
    <row r="752" spans="1:6" s="16" customFormat="1" ht="15.75" x14ac:dyDescent="0.2">
      <c r="A752" s="15" t="s">
        <v>261</v>
      </c>
      <c r="B752" s="15" t="s">
        <v>109</v>
      </c>
      <c r="C752" s="26" t="s">
        <v>32</v>
      </c>
      <c r="D752" s="15" t="s">
        <v>534</v>
      </c>
      <c r="E752" s="26">
        <v>5.95</v>
      </c>
      <c r="F752" s="27" t="s">
        <v>531</v>
      </c>
    </row>
    <row r="753" spans="1:6" s="16" customFormat="1" ht="15.75" x14ac:dyDescent="0.2">
      <c r="A753" s="15" t="s">
        <v>280</v>
      </c>
      <c r="B753" s="15" t="s">
        <v>109</v>
      </c>
      <c r="C753" s="26" t="s">
        <v>32</v>
      </c>
      <c r="D753" s="15" t="s">
        <v>532</v>
      </c>
      <c r="E753" s="26">
        <v>5.95</v>
      </c>
      <c r="F753" s="27" t="s">
        <v>531</v>
      </c>
    </row>
    <row r="754" spans="1:6" s="16" customFormat="1" ht="15.75" x14ac:dyDescent="0.2">
      <c r="A754" s="15" t="s">
        <v>280</v>
      </c>
      <c r="B754" s="15" t="s">
        <v>109</v>
      </c>
      <c r="C754" s="26" t="s">
        <v>32</v>
      </c>
      <c r="D754" s="15" t="s">
        <v>534</v>
      </c>
      <c r="E754" s="26">
        <v>5.95</v>
      </c>
      <c r="F754" s="27" t="s">
        <v>531</v>
      </c>
    </row>
    <row r="755" spans="1:6" s="16" customFormat="1" ht="31.5" x14ac:dyDescent="0.2">
      <c r="A755" s="15" t="s">
        <v>309</v>
      </c>
      <c r="B755" s="15" t="s">
        <v>109</v>
      </c>
      <c r="C755" s="26" t="s">
        <v>32</v>
      </c>
      <c r="D755" s="15" t="s">
        <v>532</v>
      </c>
      <c r="E755" s="26">
        <v>5.95</v>
      </c>
      <c r="F755" s="27" t="s">
        <v>531</v>
      </c>
    </row>
    <row r="756" spans="1:6" s="16" customFormat="1" ht="31.5" x14ac:dyDescent="0.2">
      <c r="A756" s="15" t="s">
        <v>309</v>
      </c>
      <c r="B756" s="15" t="s">
        <v>109</v>
      </c>
      <c r="C756" s="26" t="s">
        <v>32</v>
      </c>
      <c r="D756" s="15" t="s">
        <v>534</v>
      </c>
      <c r="E756" s="26">
        <v>5.95</v>
      </c>
      <c r="F756" s="27" t="s">
        <v>531</v>
      </c>
    </row>
    <row r="757" spans="1:6" s="16" customFormat="1" ht="31.5" x14ac:dyDescent="0.2">
      <c r="A757" s="15" t="s">
        <v>309</v>
      </c>
      <c r="B757" s="15" t="s">
        <v>109</v>
      </c>
      <c r="C757" s="26" t="s">
        <v>32</v>
      </c>
      <c r="D757" s="15" t="s">
        <v>535</v>
      </c>
      <c r="E757" s="26">
        <v>6.3</v>
      </c>
      <c r="F757" s="27" t="s">
        <v>531</v>
      </c>
    </row>
    <row r="758" spans="1:6" s="16" customFormat="1" ht="31.5" x14ac:dyDescent="0.2">
      <c r="A758" s="15" t="s">
        <v>331</v>
      </c>
      <c r="B758" s="15" t="s">
        <v>109</v>
      </c>
      <c r="C758" s="26" t="s">
        <v>32</v>
      </c>
      <c r="D758" s="15" t="s">
        <v>532</v>
      </c>
      <c r="E758" s="26">
        <v>5.95</v>
      </c>
      <c r="F758" s="27" t="s">
        <v>531</v>
      </c>
    </row>
    <row r="759" spans="1:6" s="16" customFormat="1" ht="31.5" x14ac:dyDescent="0.2">
      <c r="A759" s="15" t="s">
        <v>331</v>
      </c>
      <c r="B759" s="15" t="s">
        <v>109</v>
      </c>
      <c r="C759" s="26" t="s">
        <v>32</v>
      </c>
      <c r="D759" s="15" t="s">
        <v>534</v>
      </c>
      <c r="E759" s="26">
        <v>5.95</v>
      </c>
      <c r="F759" s="27" t="s">
        <v>531</v>
      </c>
    </row>
    <row r="760" spans="1:6" s="16" customFormat="1" ht="15.75" x14ac:dyDescent="0.2">
      <c r="A760" s="15" t="s">
        <v>338</v>
      </c>
      <c r="B760" s="15" t="s">
        <v>109</v>
      </c>
      <c r="C760" s="26" t="s">
        <v>32</v>
      </c>
      <c r="D760" s="15" t="s">
        <v>532</v>
      </c>
      <c r="E760" s="26">
        <v>5.95</v>
      </c>
      <c r="F760" s="27" t="s">
        <v>531</v>
      </c>
    </row>
    <row r="761" spans="1:6" s="16" customFormat="1" ht="15.75" x14ac:dyDescent="0.2">
      <c r="A761" s="15" t="s">
        <v>338</v>
      </c>
      <c r="B761" s="15" t="s">
        <v>109</v>
      </c>
      <c r="C761" s="26" t="s">
        <v>32</v>
      </c>
      <c r="D761" s="15" t="s">
        <v>534</v>
      </c>
      <c r="E761" s="26">
        <v>5.95</v>
      </c>
      <c r="F761" s="27" t="s">
        <v>531</v>
      </c>
    </row>
    <row r="762" spans="1:6" s="16" customFormat="1" ht="31.5" x14ac:dyDescent="0.2">
      <c r="A762" s="15" t="s">
        <v>274</v>
      </c>
      <c r="B762" s="15" t="s">
        <v>109</v>
      </c>
      <c r="C762" s="26" t="s">
        <v>32</v>
      </c>
      <c r="D762" s="15" t="s">
        <v>532</v>
      </c>
      <c r="E762" s="26">
        <v>5.95</v>
      </c>
      <c r="F762" s="27" t="s">
        <v>531</v>
      </c>
    </row>
    <row r="763" spans="1:6" s="16" customFormat="1" ht="31.5" x14ac:dyDescent="0.2">
      <c r="A763" s="15" t="s">
        <v>274</v>
      </c>
      <c r="B763" s="15" t="s">
        <v>109</v>
      </c>
      <c r="C763" s="26" t="s">
        <v>32</v>
      </c>
      <c r="D763" s="15" t="s">
        <v>534</v>
      </c>
      <c r="E763" s="26">
        <v>5.95</v>
      </c>
      <c r="F763" s="27" t="s">
        <v>531</v>
      </c>
    </row>
    <row r="764" spans="1:6" s="16" customFormat="1" ht="15.75" x14ac:dyDescent="0.2">
      <c r="A764" s="15" t="s">
        <v>285</v>
      </c>
      <c r="B764" s="15" t="s">
        <v>109</v>
      </c>
      <c r="C764" s="26" t="s">
        <v>32</v>
      </c>
      <c r="D764" s="15" t="s">
        <v>536</v>
      </c>
      <c r="E764" s="26">
        <v>4.99</v>
      </c>
      <c r="F764" s="27" t="s">
        <v>531</v>
      </c>
    </row>
    <row r="765" spans="1:6" s="16" customFormat="1" ht="15.75" x14ac:dyDescent="0.2">
      <c r="A765" s="15" t="s">
        <v>285</v>
      </c>
      <c r="B765" s="15" t="s">
        <v>109</v>
      </c>
      <c r="C765" s="26" t="s">
        <v>32</v>
      </c>
      <c r="D765" s="15" t="s">
        <v>535</v>
      </c>
      <c r="E765" s="26">
        <v>1</v>
      </c>
      <c r="F765" s="27" t="s">
        <v>531</v>
      </c>
    </row>
    <row r="766" spans="1:6" s="16" customFormat="1" ht="15.75" x14ac:dyDescent="0.2">
      <c r="A766" s="15" t="s">
        <v>285</v>
      </c>
      <c r="B766" s="15" t="s">
        <v>109</v>
      </c>
      <c r="C766" s="26" t="s">
        <v>32</v>
      </c>
      <c r="D766" s="15" t="s">
        <v>535</v>
      </c>
      <c r="E766" s="26">
        <v>1.99</v>
      </c>
      <c r="F766" s="27" t="s">
        <v>531</v>
      </c>
    </row>
    <row r="767" spans="1:6" s="16" customFormat="1" ht="15.75" x14ac:dyDescent="0.2">
      <c r="A767" s="15" t="s">
        <v>285</v>
      </c>
      <c r="B767" s="15" t="s">
        <v>109</v>
      </c>
      <c r="C767" s="26" t="s">
        <v>32</v>
      </c>
      <c r="D767" s="15" t="s">
        <v>535</v>
      </c>
      <c r="E767" s="26">
        <v>4.99</v>
      </c>
      <c r="F767" s="27" t="s">
        <v>531</v>
      </c>
    </row>
    <row r="768" spans="1:6" s="16" customFormat="1" ht="15.75" x14ac:dyDescent="0.2">
      <c r="A768" s="15" t="s">
        <v>285</v>
      </c>
      <c r="B768" s="15" t="s">
        <v>109</v>
      </c>
      <c r="C768" s="26" t="s">
        <v>32</v>
      </c>
      <c r="D768" s="15" t="s">
        <v>535</v>
      </c>
      <c r="E768" s="26">
        <v>5.99</v>
      </c>
      <c r="F768" s="27" t="s">
        <v>531</v>
      </c>
    </row>
    <row r="769" spans="1:6" s="16" customFormat="1" ht="15.75" x14ac:dyDescent="0.2">
      <c r="A769" s="15" t="s">
        <v>289</v>
      </c>
      <c r="B769" s="15" t="s">
        <v>109</v>
      </c>
      <c r="C769" s="26" t="s">
        <v>32</v>
      </c>
      <c r="D769" s="15" t="s">
        <v>532</v>
      </c>
      <c r="E769" s="26">
        <v>5.95</v>
      </c>
      <c r="F769" s="27" t="s">
        <v>531</v>
      </c>
    </row>
    <row r="770" spans="1:6" s="16" customFormat="1" ht="15.75" x14ac:dyDescent="0.2">
      <c r="A770" s="15" t="s">
        <v>289</v>
      </c>
      <c r="B770" s="15" t="s">
        <v>109</v>
      </c>
      <c r="C770" s="26" t="s">
        <v>32</v>
      </c>
      <c r="D770" s="15" t="s">
        <v>534</v>
      </c>
      <c r="E770" s="26">
        <v>5.95</v>
      </c>
      <c r="F770" s="27" t="s">
        <v>531</v>
      </c>
    </row>
    <row r="771" spans="1:6" s="16" customFormat="1" ht="15.75" x14ac:dyDescent="0.2">
      <c r="A771" s="15" t="s">
        <v>295</v>
      </c>
      <c r="B771" s="15" t="s">
        <v>109</v>
      </c>
      <c r="C771" s="26" t="s">
        <v>32</v>
      </c>
      <c r="D771" s="15" t="s">
        <v>532</v>
      </c>
      <c r="E771" s="26">
        <v>5.95</v>
      </c>
      <c r="F771" s="27" t="s">
        <v>531</v>
      </c>
    </row>
    <row r="772" spans="1:6" s="16" customFormat="1" ht="15.75" x14ac:dyDescent="0.2">
      <c r="A772" s="15" t="s">
        <v>295</v>
      </c>
      <c r="B772" s="15" t="s">
        <v>109</v>
      </c>
      <c r="C772" s="26" t="s">
        <v>32</v>
      </c>
      <c r="D772" s="15" t="s">
        <v>534</v>
      </c>
      <c r="E772" s="26">
        <v>5.95</v>
      </c>
      <c r="F772" s="27" t="s">
        <v>531</v>
      </c>
    </row>
    <row r="773" spans="1:6" s="16" customFormat="1" ht="15.75" x14ac:dyDescent="0.2">
      <c r="A773" s="15" t="s">
        <v>304</v>
      </c>
      <c r="B773" s="15" t="s">
        <v>109</v>
      </c>
      <c r="C773" s="26" t="s">
        <v>32</v>
      </c>
      <c r="D773" s="15" t="s">
        <v>532</v>
      </c>
      <c r="E773" s="26">
        <v>5.95</v>
      </c>
      <c r="F773" s="27" t="s">
        <v>531</v>
      </c>
    </row>
    <row r="774" spans="1:6" s="16" customFormat="1" ht="15.75" x14ac:dyDescent="0.2">
      <c r="A774" s="15" t="s">
        <v>304</v>
      </c>
      <c r="B774" s="15" t="s">
        <v>109</v>
      </c>
      <c r="C774" s="26" t="s">
        <v>32</v>
      </c>
      <c r="D774" s="15" t="s">
        <v>534</v>
      </c>
      <c r="E774" s="26">
        <v>5.95</v>
      </c>
      <c r="F774" s="27" t="s">
        <v>531</v>
      </c>
    </row>
    <row r="775" spans="1:6" s="16" customFormat="1" ht="15.75" x14ac:dyDescent="0.2">
      <c r="A775" s="15" t="s">
        <v>272</v>
      </c>
      <c r="B775" s="15" t="s">
        <v>109</v>
      </c>
      <c r="C775" s="26" t="s">
        <v>32</v>
      </c>
      <c r="D775" s="15" t="s">
        <v>532</v>
      </c>
      <c r="E775" s="26">
        <v>5.95</v>
      </c>
      <c r="F775" s="27" t="s">
        <v>531</v>
      </c>
    </row>
    <row r="776" spans="1:6" s="16" customFormat="1" ht="15.75" x14ac:dyDescent="0.2">
      <c r="A776" s="15" t="s">
        <v>272</v>
      </c>
      <c r="B776" s="15" t="s">
        <v>109</v>
      </c>
      <c r="C776" s="26" t="s">
        <v>32</v>
      </c>
      <c r="D776" s="15" t="s">
        <v>534</v>
      </c>
      <c r="E776" s="26">
        <v>5.95</v>
      </c>
      <c r="F776" s="27" t="s">
        <v>531</v>
      </c>
    </row>
    <row r="777" spans="1:6" s="16" customFormat="1" ht="15.75" x14ac:dyDescent="0.2">
      <c r="A777" s="15" t="s">
        <v>265</v>
      </c>
      <c r="B777" s="15" t="s">
        <v>109</v>
      </c>
      <c r="C777" s="26" t="s">
        <v>32</v>
      </c>
      <c r="D777" s="15" t="s">
        <v>532</v>
      </c>
      <c r="E777" s="26">
        <v>5.95</v>
      </c>
      <c r="F777" s="27" t="s">
        <v>531</v>
      </c>
    </row>
    <row r="778" spans="1:6" s="16" customFormat="1" ht="15.75" x14ac:dyDescent="0.2">
      <c r="A778" s="15" t="s">
        <v>265</v>
      </c>
      <c r="B778" s="15" t="s">
        <v>109</v>
      </c>
      <c r="C778" s="26" t="s">
        <v>32</v>
      </c>
      <c r="D778" s="15" t="s">
        <v>534</v>
      </c>
      <c r="E778" s="26">
        <v>5.95</v>
      </c>
      <c r="F778" s="27" t="s">
        <v>531</v>
      </c>
    </row>
    <row r="779" spans="1:6" s="16" customFormat="1" ht="31.5" x14ac:dyDescent="0.2">
      <c r="A779" s="15" t="s">
        <v>307</v>
      </c>
      <c r="B779" s="15" t="s">
        <v>109</v>
      </c>
      <c r="C779" s="26" t="s">
        <v>32</v>
      </c>
      <c r="D779" s="15" t="s">
        <v>532</v>
      </c>
      <c r="E779" s="26">
        <v>5.95</v>
      </c>
      <c r="F779" s="27" t="s">
        <v>531</v>
      </c>
    </row>
    <row r="780" spans="1:6" s="16" customFormat="1" ht="31.5" x14ac:dyDescent="0.2">
      <c r="A780" s="15" t="s">
        <v>307</v>
      </c>
      <c r="B780" s="15" t="s">
        <v>109</v>
      </c>
      <c r="C780" s="26" t="s">
        <v>32</v>
      </c>
      <c r="D780" s="15" t="s">
        <v>534</v>
      </c>
      <c r="E780" s="26">
        <v>5.95</v>
      </c>
      <c r="F780" s="27" t="s">
        <v>531</v>
      </c>
    </row>
    <row r="781" spans="1:6" s="16" customFormat="1" ht="15.75" x14ac:dyDescent="0.2">
      <c r="A781" s="15" t="s">
        <v>286</v>
      </c>
      <c r="B781" s="15" t="s">
        <v>109</v>
      </c>
      <c r="C781" s="26" t="s">
        <v>32</v>
      </c>
      <c r="D781" s="15" t="s">
        <v>532</v>
      </c>
      <c r="E781" s="26">
        <v>5.95</v>
      </c>
      <c r="F781" s="27" t="s">
        <v>531</v>
      </c>
    </row>
    <row r="782" spans="1:6" s="16" customFormat="1" ht="15.75" x14ac:dyDescent="0.2">
      <c r="A782" s="15" t="s">
        <v>286</v>
      </c>
      <c r="B782" s="15" t="s">
        <v>109</v>
      </c>
      <c r="C782" s="26" t="s">
        <v>32</v>
      </c>
      <c r="D782" s="15" t="s">
        <v>534</v>
      </c>
      <c r="E782" s="26">
        <v>5.95</v>
      </c>
      <c r="F782" s="27" t="s">
        <v>531</v>
      </c>
    </row>
    <row r="783" spans="1:6" s="16" customFormat="1" ht="15.75" x14ac:dyDescent="0.2">
      <c r="A783" s="15" t="s">
        <v>298</v>
      </c>
      <c r="B783" s="15" t="s">
        <v>109</v>
      </c>
      <c r="C783" s="26" t="s">
        <v>32</v>
      </c>
      <c r="D783" s="15" t="s">
        <v>532</v>
      </c>
      <c r="E783" s="26">
        <v>5.95</v>
      </c>
      <c r="F783" s="27" t="s">
        <v>531</v>
      </c>
    </row>
    <row r="784" spans="1:6" s="16" customFormat="1" ht="15.75" x14ac:dyDescent="0.2">
      <c r="A784" s="15" t="s">
        <v>298</v>
      </c>
      <c r="B784" s="15" t="s">
        <v>109</v>
      </c>
      <c r="C784" s="26" t="s">
        <v>32</v>
      </c>
      <c r="D784" s="15" t="s">
        <v>534</v>
      </c>
      <c r="E784" s="26">
        <v>5.95</v>
      </c>
      <c r="F784" s="27" t="s">
        <v>531</v>
      </c>
    </row>
    <row r="785" spans="1:6" s="16" customFormat="1" ht="31.5" x14ac:dyDescent="0.2">
      <c r="A785" s="15" t="s">
        <v>312</v>
      </c>
      <c r="B785" s="15" t="s">
        <v>109</v>
      </c>
      <c r="C785" s="26" t="s">
        <v>32</v>
      </c>
      <c r="D785" s="15" t="s">
        <v>532</v>
      </c>
      <c r="E785" s="26">
        <v>5.95</v>
      </c>
      <c r="F785" s="27" t="s">
        <v>531</v>
      </c>
    </row>
    <row r="786" spans="1:6" s="16" customFormat="1" ht="31.5" x14ac:dyDescent="0.2">
      <c r="A786" s="15" t="s">
        <v>312</v>
      </c>
      <c r="B786" s="15" t="s">
        <v>109</v>
      </c>
      <c r="C786" s="26" t="s">
        <v>32</v>
      </c>
      <c r="D786" s="15" t="s">
        <v>534</v>
      </c>
      <c r="E786" s="26">
        <v>5.95</v>
      </c>
      <c r="F786" s="27" t="s">
        <v>531</v>
      </c>
    </row>
    <row r="787" spans="1:6" s="16" customFormat="1" ht="15.75" x14ac:dyDescent="0.2">
      <c r="A787" s="15" t="s">
        <v>305</v>
      </c>
      <c r="B787" s="15" t="s">
        <v>109</v>
      </c>
      <c r="C787" s="26" t="s">
        <v>32</v>
      </c>
      <c r="D787" s="15" t="s">
        <v>534</v>
      </c>
      <c r="E787" s="26">
        <v>5.95</v>
      </c>
      <c r="F787" s="27" t="s">
        <v>531</v>
      </c>
    </row>
    <row r="788" spans="1:6" s="16" customFormat="1" ht="15.75" x14ac:dyDescent="0.2">
      <c r="A788" s="15" t="s">
        <v>313</v>
      </c>
      <c r="B788" s="15" t="s">
        <v>109</v>
      </c>
      <c r="C788" s="26" t="s">
        <v>32</v>
      </c>
      <c r="D788" s="15" t="s">
        <v>532</v>
      </c>
      <c r="E788" s="26">
        <v>5.95</v>
      </c>
      <c r="F788" s="27" t="s">
        <v>531</v>
      </c>
    </row>
    <row r="789" spans="1:6" s="16" customFormat="1" ht="15.75" x14ac:dyDescent="0.2">
      <c r="A789" s="15" t="s">
        <v>313</v>
      </c>
      <c r="B789" s="15" t="s">
        <v>109</v>
      </c>
      <c r="C789" s="26" t="s">
        <v>32</v>
      </c>
      <c r="D789" s="15" t="s">
        <v>534</v>
      </c>
      <c r="E789" s="26">
        <v>5.95</v>
      </c>
      <c r="F789" s="27" t="s">
        <v>531</v>
      </c>
    </row>
    <row r="790" spans="1:6" s="16" customFormat="1" ht="15.75" x14ac:dyDescent="0.2">
      <c r="A790" s="15" t="s">
        <v>347</v>
      </c>
      <c r="B790" s="15" t="s">
        <v>109</v>
      </c>
      <c r="C790" s="26" t="s">
        <v>32</v>
      </c>
      <c r="D790" s="15" t="s">
        <v>532</v>
      </c>
      <c r="E790" s="26">
        <v>5.95</v>
      </c>
      <c r="F790" s="27" t="s">
        <v>531</v>
      </c>
    </row>
    <row r="791" spans="1:6" s="16" customFormat="1" ht="15.75" x14ac:dyDescent="0.2">
      <c r="A791" s="15" t="s">
        <v>347</v>
      </c>
      <c r="B791" s="15" t="s">
        <v>109</v>
      </c>
      <c r="C791" s="26" t="s">
        <v>32</v>
      </c>
      <c r="D791" s="15" t="s">
        <v>534</v>
      </c>
      <c r="E791" s="26">
        <v>5.95</v>
      </c>
      <c r="F791" s="27" t="s">
        <v>531</v>
      </c>
    </row>
    <row r="792" spans="1:6" s="16" customFormat="1" ht="15.75" x14ac:dyDescent="0.2">
      <c r="A792" s="15" t="s">
        <v>287</v>
      </c>
      <c r="B792" s="15" t="s">
        <v>109</v>
      </c>
      <c r="C792" s="26" t="s">
        <v>32</v>
      </c>
      <c r="D792" s="15" t="s">
        <v>532</v>
      </c>
      <c r="E792" s="26">
        <v>5.95</v>
      </c>
      <c r="F792" s="27" t="s">
        <v>531</v>
      </c>
    </row>
    <row r="793" spans="1:6" s="16" customFormat="1" ht="15.75" x14ac:dyDescent="0.2">
      <c r="A793" s="15" t="s">
        <v>287</v>
      </c>
      <c r="B793" s="15" t="s">
        <v>109</v>
      </c>
      <c r="C793" s="26" t="s">
        <v>32</v>
      </c>
      <c r="D793" s="15" t="s">
        <v>534</v>
      </c>
      <c r="E793" s="26">
        <v>5.95</v>
      </c>
      <c r="F793" s="27" t="s">
        <v>531</v>
      </c>
    </row>
    <row r="794" spans="1:6" s="16" customFormat="1" ht="15.75" x14ac:dyDescent="0.2">
      <c r="A794" s="15" t="s">
        <v>294</v>
      </c>
      <c r="B794" s="15" t="s">
        <v>109</v>
      </c>
      <c r="C794" s="26" t="s">
        <v>32</v>
      </c>
      <c r="D794" s="15" t="s">
        <v>532</v>
      </c>
      <c r="E794" s="26">
        <v>5.95</v>
      </c>
      <c r="F794" s="27" t="s">
        <v>531</v>
      </c>
    </row>
    <row r="795" spans="1:6" s="16" customFormat="1" ht="15.75" x14ac:dyDescent="0.2">
      <c r="A795" s="15" t="s">
        <v>294</v>
      </c>
      <c r="B795" s="15" t="s">
        <v>109</v>
      </c>
      <c r="C795" s="26" t="s">
        <v>32</v>
      </c>
      <c r="D795" s="15" t="s">
        <v>534</v>
      </c>
      <c r="E795" s="26">
        <v>5.95</v>
      </c>
      <c r="F795" s="27" t="s">
        <v>531</v>
      </c>
    </row>
    <row r="796" spans="1:6" s="16" customFormat="1" ht="15.75" x14ac:dyDescent="0.2">
      <c r="A796" s="15" t="s">
        <v>302</v>
      </c>
      <c r="B796" s="15" t="s">
        <v>109</v>
      </c>
      <c r="C796" s="26" t="s">
        <v>32</v>
      </c>
      <c r="D796" s="15" t="s">
        <v>532</v>
      </c>
      <c r="E796" s="26">
        <v>5.95</v>
      </c>
      <c r="F796" s="27" t="s">
        <v>531</v>
      </c>
    </row>
    <row r="797" spans="1:6" s="16" customFormat="1" ht="15.75" x14ac:dyDescent="0.2">
      <c r="A797" s="15" t="s">
        <v>302</v>
      </c>
      <c r="B797" s="15" t="s">
        <v>109</v>
      </c>
      <c r="C797" s="26" t="s">
        <v>32</v>
      </c>
      <c r="D797" s="15" t="s">
        <v>534</v>
      </c>
      <c r="E797" s="26">
        <v>5.95</v>
      </c>
      <c r="F797" s="27" t="s">
        <v>531</v>
      </c>
    </row>
    <row r="798" spans="1:6" s="16" customFormat="1" ht="15.75" x14ac:dyDescent="0.2">
      <c r="A798" s="15" t="s">
        <v>308</v>
      </c>
      <c r="B798" s="15" t="s">
        <v>109</v>
      </c>
      <c r="C798" s="26" t="s">
        <v>32</v>
      </c>
      <c r="D798" s="15" t="s">
        <v>530</v>
      </c>
      <c r="E798" s="26">
        <v>3</v>
      </c>
      <c r="F798" s="27" t="s">
        <v>531</v>
      </c>
    </row>
    <row r="799" spans="1:6" s="16" customFormat="1" ht="15.75" x14ac:dyDescent="0.2">
      <c r="A799" s="15" t="s">
        <v>308</v>
      </c>
      <c r="B799" s="15" t="s">
        <v>109</v>
      </c>
      <c r="C799" s="26" t="s">
        <v>32</v>
      </c>
      <c r="D799" s="15" t="s">
        <v>532</v>
      </c>
      <c r="E799" s="26">
        <v>5.95</v>
      </c>
      <c r="F799" s="27" t="s">
        <v>531</v>
      </c>
    </row>
    <row r="800" spans="1:6" s="16" customFormat="1" ht="15.75" x14ac:dyDescent="0.2">
      <c r="A800" s="15" t="s">
        <v>308</v>
      </c>
      <c r="B800" s="15" t="s">
        <v>109</v>
      </c>
      <c r="C800" s="26" t="s">
        <v>32</v>
      </c>
      <c r="D800" s="15" t="s">
        <v>534</v>
      </c>
      <c r="E800" s="26">
        <v>5.95</v>
      </c>
      <c r="F800" s="27" t="s">
        <v>531</v>
      </c>
    </row>
    <row r="801" spans="1:6" s="16" customFormat="1" ht="31.5" x14ac:dyDescent="0.2">
      <c r="A801" s="15" t="s">
        <v>373</v>
      </c>
      <c r="B801" s="15" t="s">
        <v>537</v>
      </c>
      <c r="C801" s="26" t="s">
        <v>32</v>
      </c>
      <c r="D801" s="15" t="s">
        <v>534</v>
      </c>
      <c r="E801" s="26">
        <v>5.95</v>
      </c>
      <c r="F801" s="27" t="s">
        <v>531</v>
      </c>
    </row>
    <row r="802" spans="1:6" s="16" customFormat="1" ht="15.75" x14ac:dyDescent="0.2">
      <c r="A802" s="15" t="s">
        <v>377</v>
      </c>
      <c r="B802" s="15" t="s">
        <v>109</v>
      </c>
      <c r="C802" s="26" t="s">
        <v>32</v>
      </c>
      <c r="D802" s="15" t="s">
        <v>530</v>
      </c>
      <c r="E802" s="26">
        <v>3</v>
      </c>
      <c r="F802" s="27" t="s">
        <v>531</v>
      </c>
    </row>
    <row r="803" spans="1:6" s="16" customFormat="1" ht="15.75" x14ac:dyDescent="0.2">
      <c r="A803" s="15" t="s">
        <v>377</v>
      </c>
      <c r="B803" s="15" t="s">
        <v>109</v>
      </c>
      <c r="C803" s="26" t="s">
        <v>32</v>
      </c>
      <c r="D803" s="15" t="s">
        <v>532</v>
      </c>
      <c r="E803" s="26">
        <v>5.95</v>
      </c>
      <c r="F803" s="27" t="s">
        <v>531</v>
      </c>
    </row>
    <row r="804" spans="1:6" s="16" customFormat="1" ht="15.75" x14ac:dyDescent="0.2">
      <c r="A804" s="15" t="s">
        <v>377</v>
      </c>
      <c r="B804" s="15" t="s">
        <v>109</v>
      </c>
      <c r="C804" s="26" t="s">
        <v>32</v>
      </c>
      <c r="D804" s="15" t="s">
        <v>535</v>
      </c>
      <c r="E804" s="26">
        <v>0.75</v>
      </c>
      <c r="F804" s="27" t="s">
        <v>531</v>
      </c>
    </row>
    <row r="805" spans="1:6" s="16" customFormat="1" ht="15.75" x14ac:dyDescent="0.2">
      <c r="A805" s="15" t="s">
        <v>377</v>
      </c>
      <c r="B805" s="15" t="s">
        <v>109</v>
      </c>
      <c r="C805" s="26" t="s">
        <v>32</v>
      </c>
      <c r="D805" s="15" t="s">
        <v>533</v>
      </c>
      <c r="E805" s="26">
        <v>3</v>
      </c>
      <c r="F805" s="27" t="s">
        <v>531</v>
      </c>
    </row>
    <row r="806" spans="1:6" s="16" customFormat="1" ht="15.75" x14ac:dyDescent="0.2">
      <c r="A806" s="15" t="s">
        <v>377</v>
      </c>
      <c r="B806" s="15" t="s">
        <v>109</v>
      </c>
      <c r="C806" s="26" t="s">
        <v>32</v>
      </c>
      <c r="D806" s="15" t="s">
        <v>534</v>
      </c>
      <c r="E806" s="26">
        <v>5.95</v>
      </c>
      <c r="F806" s="27" t="s">
        <v>531</v>
      </c>
    </row>
    <row r="807" spans="1:6" s="16" customFormat="1" ht="15.75" x14ac:dyDescent="0.2">
      <c r="A807" s="15" t="s">
        <v>327</v>
      </c>
      <c r="B807" s="15" t="s">
        <v>109</v>
      </c>
      <c r="C807" s="26" t="s">
        <v>32</v>
      </c>
      <c r="D807" s="15" t="s">
        <v>532</v>
      </c>
      <c r="E807" s="26">
        <v>5.95</v>
      </c>
      <c r="F807" s="27" t="s">
        <v>531</v>
      </c>
    </row>
    <row r="808" spans="1:6" s="16" customFormat="1" ht="15.75" x14ac:dyDescent="0.2">
      <c r="A808" s="15" t="s">
        <v>327</v>
      </c>
      <c r="B808" s="15" t="s">
        <v>109</v>
      </c>
      <c r="C808" s="26" t="s">
        <v>32</v>
      </c>
      <c r="D808" s="15" t="s">
        <v>533</v>
      </c>
      <c r="E808" s="26">
        <v>3</v>
      </c>
      <c r="F808" s="27" t="s">
        <v>531</v>
      </c>
    </row>
    <row r="809" spans="1:6" s="16" customFormat="1" ht="15.75" x14ac:dyDescent="0.2">
      <c r="A809" s="15" t="s">
        <v>327</v>
      </c>
      <c r="B809" s="15" t="s">
        <v>109</v>
      </c>
      <c r="C809" s="26" t="s">
        <v>32</v>
      </c>
      <c r="D809" s="15" t="s">
        <v>534</v>
      </c>
      <c r="E809" s="26">
        <v>5.95</v>
      </c>
      <c r="F809" s="27" t="s">
        <v>531</v>
      </c>
    </row>
    <row r="810" spans="1:6" s="16" customFormat="1" ht="31.5" x14ac:dyDescent="0.2">
      <c r="A810" s="15" t="s">
        <v>317</v>
      </c>
      <c r="B810" s="15" t="s">
        <v>109</v>
      </c>
      <c r="C810" s="26" t="s">
        <v>32</v>
      </c>
      <c r="D810" s="15" t="s">
        <v>532</v>
      </c>
      <c r="E810" s="26">
        <v>5.95</v>
      </c>
      <c r="F810" s="27" t="s">
        <v>531</v>
      </c>
    </row>
    <row r="811" spans="1:6" s="16" customFormat="1" ht="31.5" x14ac:dyDescent="0.2">
      <c r="A811" s="15" t="s">
        <v>317</v>
      </c>
      <c r="B811" s="15" t="s">
        <v>109</v>
      </c>
      <c r="C811" s="26" t="s">
        <v>32</v>
      </c>
      <c r="D811" s="15" t="s">
        <v>534</v>
      </c>
      <c r="E811" s="26">
        <v>5.95</v>
      </c>
      <c r="F811" s="27" t="s">
        <v>531</v>
      </c>
    </row>
    <row r="812" spans="1:6" s="16" customFormat="1" ht="15.75" x14ac:dyDescent="0.2">
      <c r="A812" s="15" t="s">
        <v>339</v>
      </c>
      <c r="B812" s="15" t="s">
        <v>109</v>
      </c>
      <c r="C812" s="26" t="s">
        <v>32</v>
      </c>
      <c r="D812" s="15" t="s">
        <v>534</v>
      </c>
      <c r="E812" s="26">
        <v>5.95</v>
      </c>
      <c r="F812" s="27" t="s">
        <v>531</v>
      </c>
    </row>
    <row r="813" spans="1:6" s="16" customFormat="1" ht="31.5" x14ac:dyDescent="0.2">
      <c r="A813" s="15" t="s">
        <v>335</v>
      </c>
      <c r="B813" s="15" t="s">
        <v>109</v>
      </c>
      <c r="C813" s="26" t="s">
        <v>32</v>
      </c>
      <c r="D813" s="15" t="s">
        <v>532</v>
      </c>
      <c r="E813" s="26">
        <v>5.95</v>
      </c>
      <c r="F813" s="27" t="s">
        <v>531</v>
      </c>
    </row>
    <row r="814" spans="1:6" s="16" customFormat="1" ht="31.5" x14ac:dyDescent="0.2">
      <c r="A814" s="15" t="s">
        <v>335</v>
      </c>
      <c r="B814" s="15" t="s">
        <v>109</v>
      </c>
      <c r="C814" s="26" t="s">
        <v>32</v>
      </c>
      <c r="D814" s="15" t="s">
        <v>534</v>
      </c>
      <c r="E814" s="26">
        <v>5.95</v>
      </c>
      <c r="F814" s="27" t="s">
        <v>531</v>
      </c>
    </row>
    <row r="815" spans="1:6" s="16" customFormat="1" ht="31.5" x14ac:dyDescent="0.2">
      <c r="A815" s="15" t="s">
        <v>385</v>
      </c>
      <c r="B815" s="15" t="s">
        <v>109</v>
      </c>
      <c r="C815" s="26" t="s">
        <v>32</v>
      </c>
      <c r="D815" s="15" t="s">
        <v>532</v>
      </c>
      <c r="E815" s="26">
        <v>5.95</v>
      </c>
      <c r="F815" s="27" t="s">
        <v>531</v>
      </c>
    </row>
    <row r="816" spans="1:6" s="16" customFormat="1" ht="31.5" x14ac:dyDescent="0.2">
      <c r="A816" s="15" t="s">
        <v>385</v>
      </c>
      <c r="B816" s="15" t="s">
        <v>109</v>
      </c>
      <c r="C816" s="26" t="s">
        <v>32</v>
      </c>
      <c r="D816" s="15" t="s">
        <v>534</v>
      </c>
      <c r="E816" s="26">
        <v>5.95</v>
      </c>
      <c r="F816" s="27" t="s">
        <v>531</v>
      </c>
    </row>
    <row r="817" spans="1:6" s="16" customFormat="1" ht="15.75" x14ac:dyDescent="0.2">
      <c r="A817" s="15" t="s">
        <v>263</v>
      </c>
      <c r="B817" s="15" t="s">
        <v>109</v>
      </c>
      <c r="C817" s="26" t="s">
        <v>32</v>
      </c>
      <c r="D817" s="15" t="s">
        <v>532</v>
      </c>
      <c r="E817" s="26">
        <v>5.95</v>
      </c>
      <c r="F817" s="27" t="s">
        <v>531</v>
      </c>
    </row>
    <row r="818" spans="1:6" s="16" customFormat="1" ht="15.75" x14ac:dyDescent="0.2">
      <c r="A818" s="15" t="s">
        <v>263</v>
      </c>
      <c r="B818" s="15" t="s">
        <v>109</v>
      </c>
      <c r="C818" s="26" t="s">
        <v>32</v>
      </c>
      <c r="D818" s="15" t="s">
        <v>533</v>
      </c>
      <c r="E818" s="26">
        <v>3</v>
      </c>
      <c r="F818" s="27" t="s">
        <v>531</v>
      </c>
    </row>
    <row r="819" spans="1:6" s="16" customFormat="1" ht="15.75" x14ac:dyDescent="0.2">
      <c r="A819" s="15" t="s">
        <v>263</v>
      </c>
      <c r="B819" s="15" t="s">
        <v>109</v>
      </c>
      <c r="C819" s="26" t="s">
        <v>32</v>
      </c>
      <c r="D819" s="15" t="s">
        <v>534</v>
      </c>
      <c r="E819" s="26">
        <v>5.95</v>
      </c>
      <c r="F819" s="27" t="s">
        <v>531</v>
      </c>
    </row>
    <row r="820" spans="1:6" s="16" customFormat="1" ht="31.5" x14ac:dyDescent="0.2">
      <c r="A820" s="15" t="s">
        <v>257</v>
      </c>
      <c r="B820" s="15" t="s">
        <v>537</v>
      </c>
      <c r="C820" s="26" t="s">
        <v>32</v>
      </c>
      <c r="D820" s="15" t="s">
        <v>532</v>
      </c>
      <c r="E820" s="26">
        <v>5.95</v>
      </c>
      <c r="F820" s="27" t="s">
        <v>531</v>
      </c>
    </row>
    <row r="821" spans="1:6" s="16" customFormat="1" ht="15.75" x14ac:dyDescent="0.2">
      <c r="A821" s="15" t="s">
        <v>386</v>
      </c>
      <c r="B821" s="15" t="s">
        <v>109</v>
      </c>
      <c r="C821" s="26" t="s">
        <v>32</v>
      </c>
      <c r="D821" s="15" t="s">
        <v>532</v>
      </c>
      <c r="E821" s="26">
        <v>5.95</v>
      </c>
      <c r="F821" s="27" t="s">
        <v>531</v>
      </c>
    </row>
    <row r="822" spans="1:6" s="16" customFormat="1" ht="15.75" x14ac:dyDescent="0.2">
      <c r="A822" s="15" t="s">
        <v>386</v>
      </c>
      <c r="B822" s="15" t="s">
        <v>109</v>
      </c>
      <c r="C822" s="26" t="s">
        <v>32</v>
      </c>
      <c r="D822" s="15" t="s">
        <v>534</v>
      </c>
      <c r="E822" s="26">
        <v>5.95</v>
      </c>
      <c r="F822" s="27" t="s">
        <v>531</v>
      </c>
    </row>
    <row r="823" spans="1:6" s="16" customFormat="1" ht="15.75" x14ac:dyDescent="0.2">
      <c r="A823" s="15" t="s">
        <v>290</v>
      </c>
      <c r="B823" s="15" t="s">
        <v>109</v>
      </c>
      <c r="C823" s="26" t="s">
        <v>32</v>
      </c>
      <c r="D823" s="15" t="s">
        <v>532</v>
      </c>
      <c r="E823" s="26">
        <v>5.95</v>
      </c>
      <c r="F823" s="27" t="s">
        <v>531</v>
      </c>
    </row>
    <row r="824" spans="1:6" s="16" customFormat="1" ht="15.75" x14ac:dyDescent="0.2">
      <c r="A824" s="15" t="s">
        <v>290</v>
      </c>
      <c r="B824" s="15" t="s">
        <v>109</v>
      </c>
      <c r="C824" s="26" t="s">
        <v>32</v>
      </c>
      <c r="D824" s="15" t="s">
        <v>534</v>
      </c>
      <c r="E824" s="26">
        <v>5.95</v>
      </c>
      <c r="F824" s="27" t="s">
        <v>531</v>
      </c>
    </row>
    <row r="825" spans="1:6" s="16" customFormat="1" ht="15.75" x14ac:dyDescent="0.2">
      <c r="A825" s="15" t="s">
        <v>301</v>
      </c>
      <c r="B825" s="15" t="s">
        <v>109</v>
      </c>
      <c r="C825" s="26" t="s">
        <v>32</v>
      </c>
      <c r="D825" s="15" t="s">
        <v>532</v>
      </c>
      <c r="E825" s="26">
        <v>5.95</v>
      </c>
      <c r="F825" s="27" t="s">
        <v>531</v>
      </c>
    </row>
    <row r="826" spans="1:6" s="16" customFormat="1" ht="15.75" x14ac:dyDescent="0.2">
      <c r="A826" s="15" t="s">
        <v>301</v>
      </c>
      <c r="B826" s="15" t="s">
        <v>109</v>
      </c>
      <c r="C826" s="26" t="s">
        <v>32</v>
      </c>
      <c r="D826" s="15" t="s">
        <v>534</v>
      </c>
      <c r="E826" s="26">
        <v>5.95</v>
      </c>
      <c r="F826" s="27" t="s">
        <v>531</v>
      </c>
    </row>
    <row r="827" spans="1:6" s="16" customFormat="1" ht="15.75" x14ac:dyDescent="0.2">
      <c r="A827" s="15" t="s">
        <v>258</v>
      </c>
      <c r="B827" s="15" t="s">
        <v>109</v>
      </c>
      <c r="C827" s="26" t="s">
        <v>32</v>
      </c>
      <c r="D827" s="15" t="s">
        <v>532</v>
      </c>
      <c r="E827" s="26">
        <v>5.95</v>
      </c>
      <c r="F827" s="27" t="s">
        <v>531</v>
      </c>
    </row>
    <row r="828" spans="1:6" s="16" customFormat="1" ht="15.75" x14ac:dyDescent="0.2">
      <c r="A828" s="15" t="s">
        <v>258</v>
      </c>
      <c r="B828" s="15" t="s">
        <v>109</v>
      </c>
      <c r="C828" s="26" t="s">
        <v>32</v>
      </c>
      <c r="D828" s="15" t="s">
        <v>533</v>
      </c>
      <c r="E828" s="26">
        <v>3</v>
      </c>
      <c r="F828" s="27" t="s">
        <v>531</v>
      </c>
    </row>
    <row r="829" spans="1:6" s="16" customFormat="1" ht="15.75" x14ac:dyDescent="0.2">
      <c r="A829" s="15" t="s">
        <v>258</v>
      </c>
      <c r="B829" s="15" t="s">
        <v>109</v>
      </c>
      <c r="C829" s="26" t="s">
        <v>32</v>
      </c>
      <c r="D829" s="15" t="s">
        <v>534</v>
      </c>
      <c r="E829" s="26">
        <v>5.95</v>
      </c>
      <c r="F829" s="27" t="s">
        <v>531</v>
      </c>
    </row>
    <row r="830" spans="1:6" s="16" customFormat="1" ht="15.75" x14ac:dyDescent="0.2">
      <c r="A830" s="15" t="s">
        <v>387</v>
      </c>
      <c r="B830" s="15" t="s">
        <v>109</v>
      </c>
      <c r="C830" s="26" t="s">
        <v>32</v>
      </c>
      <c r="D830" s="15" t="s">
        <v>532</v>
      </c>
      <c r="E830" s="26">
        <v>5.95</v>
      </c>
      <c r="F830" s="27" t="s">
        <v>531</v>
      </c>
    </row>
    <row r="831" spans="1:6" s="16" customFormat="1" ht="15.75" x14ac:dyDescent="0.2">
      <c r="A831" s="15" t="s">
        <v>387</v>
      </c>
      <c r="B831" s="15" t="s">
        <v>109</v>
      </c>
      <c r="C831" s="26" t="s">
        <v>32</v>
      </c>
      <c r="D831" s="15" t="s">
        <v>534</v>
      </c>
      <c r="E831" s="26">
        <v>5.95</v>
      </c>
      <c r="F831" s="27" t="s">
        <v>531</v>
      </c>
    </row>
    <row r="832" spans="1:6" s="16" customFormat="1" ht="15.75" x14ac:dyDescent="0.2">
      <c r="A832" s="15" t="s">
        <v>279</v>
      </c>
      <c r="B832" s="15" t="s">
        <v>109</v>
      </c>
      <c r="C832" s="26" t="s">
        <v>32</v>
      </c>
      <c r="D832" s="15" t="s">
        <v>532</v>
      </c>
      <c r="E832" s="26">
        <v>5.95</v>
      </c>
      <c r="F832" s="27" t="s">
        <v>531</v>
      </c>
    </row>
    <row r="833" spans="1:6" s="16" customFormat="1" ht="15.75" x14ac:dyDescent="0.2">
      <c r="A833" s="15" t="s">
        <v>279</v>
      </c>
      <c r="B833" s="15" t="s">
        <v>109</v>
      </c>
      <c r="C833" s="26" t="s">
        <v>32</v>
      </c>
      <c r="D833" s="15" t="s">
        <v>534</v>
      </c>
      <c r="E833" s="26">
        <v>5.95</v>
      </c>
      <c r="F833" s="27" t="s">
        <v>531</v>
      </c>
    </row>
    <row r="834" spans="1:6" s="16" customFormat="1" ht="15.75" x14ac:dyDescent="0.2">
      <c r="A834" s="15" t="s">
        <v>316</v>
      </c>
      <c r="B834" s="15" t="s">
        <v>109</v>
      </c>
      <c r="C834" s="26" t="s">
        <v>32</v>
      </c>
      <c r="D834" s="15" t="s">
        <v>532</v>
      </c>
      <c r="E834" s="26">
        <v>5.95</v>
      </c>
      <c r="F834" s="27" t="s">
        <v>531</v>
      </c>
    </row>
    <row r="835" spans="1:6" s="16" customFormat="1" ht="15.75" x14ac:dyDescent="0.2">
      <c r="A835" s="15" t="s">
        <v>316</v>
      </c>
      <c r="B835" s="15" t="s">
        <v>109</v>
      </c>
      <c r="C835" s="26" t="s">
        <v>32</v>
      </c>
      <c r="D835" s="15" t="s">
        <v>534</v>
      </c>
      <c r="E835" s="26">
        <v>5.95</v>
      </c>
      <c r="F835" s="27" t="s">
        <v>531</v>
      </c>
    </row>
    <row r="836" spans="1:6" s="16" customFormat="1" ht="15.75" x14ac:dyDescent="0.2">
      <c r="A836" s="15" t="s">
        <v>364</v>
      </c>
      <c r="B836" s="15" t="s">
        <v>365</v>
      </c>
      <c r="C836" s="26" t="s">
        <v>32</v>
      </c>
      <c r="D836" s="15" t="s">
        <v>536</v>
      </c>
      <c r="E836" s="26">
        <v>4.99</v>
      </c>
      <c r="F836" s="27" t="s">
        <v>531</v>
      </c>
    </row>
    <row r="837" spans="1:6" s="16" customFormat="1" ht="15.75" x14ac:dyDescent="0.2">
      <c r="A837" s="15" t="s">
        <v>364</v>
      </c>
      <c r="B837" s="15" t="s">
        <v>365</v>
      </c>
      <c r="C837" s="26" t="s">
        <v>32</v>
      </c>
      <c r="D837" s="15" t="s">
        <v>535</v>
      </c>
      <c r="E837" s="26">
        <v>0.75</v>
      </c>
      <c r="F837" s="27" t="s">
        <v>531</v>
      </c>
    </row>
    <row r="838" spans="1:6" s="16" customFormat="1" ht="15.75" x14ac:dyDescent="0.2">
      <c r="A838" s="15" t="s">
        <v>364</v>
      </c>
      <c r="B838" s="15" t="s">
        <v>365</v>
      </c>
      <c r="C838" s="26" t="s">
        <v>32</v>
      </c>
      <c r="D838" s="15" t="s">
        <v>535</v>
      </c>
      <c r="E838" s="26">
        <v>1.99</v>
      </c>
      <c r="F838" s="27" t="s">
        <v>531</v>
      </c>
    </row>
    <row r="839" spans="1:6" s="16" customFormat="1" ht="15.75" x14ac:dyDescent="0.2">
      <c r="A839" s="15" t="s">
        <v>364</v>
      </c>
      <c r="B839" s="15" t="s">
        <v>365</v>
      </c>
      <c r="C839" s="26" t="s">
        <v>32</v>
      </c>
      <c r="D839" s="15" t="s">
        <v>535</v>
      </c>
      <c r="E839" s="26">
        <v>4.99</v>
      </c>
      <c r="F839" s="27" t="s">
        <v>531</v>
      </c>
    </row>
    <row r="840" spans="1:6" s="16" customFormat="1" ht="31.5" x14ac:dyDescent="0.2">
      <c r="A840" s="15" t="s">
        <v>259</v>
      </c>
      <c r="B840" s="15" t="s">
        <v>109</v>
      </c>
      <c r="C840" s="26" t="s">
        <v>32</v>
      </c>
      <c r="D840" s="15" t="s">
        <v>532</v>
      </c>
      <c r="E840" s="26">
        <v>5.95</v>
      </c>
      <c r="F840" s="27" t="s">
        <v>531</v>
      </c>
    </row>
    <row r="841" spans="1:6" s="16" customFormat="1" ht="31.5" x14ac:dyDescent="0.2">
      <c r="A841" s="15" t="s">
        <v>259</v>
      </c>
      <c r="B841" s="15" t="s">
        <v>109</v>
      </c>
      <c r="C841" s="26" t="s">
        <v>32</v>
      </c>
      <c r="D841" s="15" t="s">
        <v>534</v>
      </c>
      <c r="E841" s="26">
        <v>5.95</v>
      </c>
      <c r="F841" s="27" t="s">
        <v>531</v>
      </c>
    </row>
    <row r="842" spans="1:6" s="16" customFormat="1" ht="15.75" x14ac:dyDescent="0.2">
      <c r="A842" s="15" t="s">
        <v>268</v>
      </c>
      <c r="B842" s="15" t="s">
        <v>109</v>
      </c>
      <c r="C842" s="26" t="s">
        <v>32</v>
      </c>
      <c r="D842" s="15" t="s">
        <v>532</v>
      </c>
      <c r="E842" s="26">
        <v>5.95</v>
      </c>
      <c r="F842" s="27" t="s">
        <v>531</v>
      </c>
    </row>
    <row r="843" spans="1:6" s="16" customFormat="1" ht="15.75" x14ac:dyDescent="0.2">
      <c r="A843" s="15" t="s">
        <v>268</v>
      </c>
      <c r="B843" s="15" t="s">
        <v>109</v>
      </c>
      <c r="C843" s="26" t="s">
        <v>32</v>
      </c>
      <c r="D843" s="15" t="s">
        <v>534</v>
      </c>
      <c r="E843" s="26">
        <v>5.95</v>
      </c>
      <c r="F843" s="27" t="s">
        <v>531</v>
      </c>
    </row>
    <row r="844" spans="1:6" s="16" customFormat="1" ht="15.75" x14ac:dyDescent="0.2">
      <c r="A844" s="15" t="s">
        <v>268</v>
      </c>
      <c r="B844" s="15" t="s">
        <v>109</v>
      </c>
      <c r="C844" s="26" t="s">
        <v>32</v>
      </c>
      <c r="D844" s="15" t="s">
        <v>535</v>
      </c>
      <c r="E844" s="26">
        <v>6.7</v>
      </c>
      <c r="F844" s="27" t="s">
        <v>531</v>
      </c>
    </row>
    <row r="845" spans="1:6" s="16" customFormat="1" ht="15.75" x14ac:dyDescent="0.2">
      <c r="A845" s="15" t="s">
        <v>268</v>
      </c>
      <c r="B845" s="15" t="s">
        <v>109</v>
      </c>
      <c r="C845" s="26" t="s">
        <v>32</v>
      </c>
      <c r="D845" s="15" t="s">
        <v>535</v>
      </c>
      <c r="E845" s="26">
        <v>6.95</v>
      </c>
      <c r="F845" s="27" t="s">
        <v>531</v>
      </c>
    </row>
    <row r="846" spans="1:6" s="16" customFormat="1" ht="15.75" x14ac:dyDescent="0.2">
      <c r="A846" s="15" t="s">
        <v>268</v>
      </c>
      <c r="B846" s="15" t="s">
        <v>109</v>
      </c>
      <c r="C846" s="26" t="s">
        <v>32</v>
      </c>
      <c r="D846" s="15" t="s">
        <v>535</v>
      </c>
      <c r="E846" s="26">
        <v>7.2</v>
      </c>
      <c r="F846" s="27" t="s">
        <v>531</v>
      </c>
    </row>
    <row r="847" spans="1:6" s="16" customFormat="1" ht="15.75" x14ac:dyDescent="0.2">
      <c r="A847" s="15" t="s">
        <v>353</v>
      </c>
      <c r="B847" s="15" t="s">
        <v>109</v>
      </c>
      <c r="C847" s="26" t="s">
        <v>32</v>
      </c>
      <c r="D847" s="15" t="s">
        <v>532</v>
      </c>
      <c r="E847" s="26">
        <v>5.95</v>
      </c>
      <c r="F847" s="27" t="s">
        <v>531</v>
      </c>
    </row>
    <row r="848" spans="1:6" s="16" customFormat="1" ht="15.75" x14ac:dyDescent="0.2">
      <c r="A848" s="15" t="s">
        <v>353</v>
      </c>
      <c r="B848" s="15" t="s">
        <v>109</v>
      </c>
      <c r="C848" s="26" t="s">
        <v>32</v>
      </c>
      <c r="D848" s="15" t="s">
        <v>534</v>
      </c>
      <c r="E848" s="26">
        <v>5.95</v>
      </c>
      <c r="F848" s="27" t="s">
        <v>531</v>
      </c>
    </row>
    <row r="849" spans="1:6" s="16" customFormat="1" ht="15.75" x14ac:dyDescent="0.2">
      <c r="A849" s="15" t="s">
        <v>315</v>
      </c>
      <c r="B849" s="15" t="s">
        <v>109</v>
      </c>
      <c r="C849" s="26" t="s">
        <v>32</v>
      </c>
      <c r="D849" s="15" t="s">
        <v>532</v>
      </c>
      <c r="E849" s="26">
        <v>5.95</v>
      </c>
      <c r="F849" s="27" t="s">
        <v>531</v>
      </c>
    </row>
    <row r="850" spans="1:6" s="16" customFormat="1" ht="15.75" x14ac:dyDescent="0.2">
      <c r="A850" s="15" t="s">
        <v>315</v>
      </c>
      <c r="B850" s="15" t="s">
        <v>109</v>
      </c>
      <c r="C850" s="26" t="s">
        <v>32</v>
      </c>
      <c r="D850" s="15" t="s">
        <v>534</v>
      </c>
      <c r="E850" s="26">
        <v>5.95</v>
      </c>
      <c r="F850" s="27" t="s">
        <v>531</v>
      </c>
    </row>
    <row r="851" spans="1:6" s="16" customFormat="1" ht="15.75" x14ac:dyDescent="0.2">
      <c r="A851" s="15" t="s">
        <v>318</v>
      </c>
      <c r="B851" s="15" t="s">
        <v>109</v>
      </c>
      <c r="C851" s="26" t="s">
        <v>32</v>
      </c>
      <c r="D851" s="15" t="s">
        <v>532</v>
      </c>
      <c r="E851" s="26">
        <v>5.95</v>
      </c>
      <c r="F851" s="27" t="s">
        <v>531</v>
      </c>
    </row>
    <row r="852" spans="1:6" s="16" customFormat="1" ht="15.75" x14ac:dyDescent="0.2">
      <c r="A852" s="15" t="s">
        <v>318</v>
      </c>
      <c r="B852" s="15" t="s">
        <v>109</v>
      </c>
      <c r="C852" s="26" t="s">
        <v>32</v>
      </c>
      <c r="D852" s="15" t="s">
        <v>534</v>
      </c>
      <c r="E852" s="26">
        <v>5.95</v>
      </c>
      <c r="F852" s="27" t="s">
        <v>531</v>
      </c>
    </row>
    <row r="853" spans="1:6" s="16" customFormat="1" ht="31.5" x14ac:dyDescent="0.2">
      <c r="A853" s="15" t="s">
        <v>311</v>
      </c>
      <c r="B853" s="15" t="s">
        <v>109</v>
      </c>
      <c r="C853" s="26" t="s">
        <v>32</v>
      </c>
      <c r="D853" s="15" t="s">
        <v>532</v>
      </c>
      <c r="E853" s="26">
        <v>5.95</v>
      </c>
      <c r="F853" s="27" t="s">
        <v>531</v>
      </c>
    </row>
    <row r="854" spans="1:6" s="16" customFormat="1" ht="31.5" x14ac:dyDescent="0.2">
      <c r="A854" s="15" t="s">
        <v>311</v>
      </c>
      <c r="B854" s="15" t="s">
        <v>109</v>
      </c>
      <c r="C854" s="26" t="s">
        <v>32</v>
      </c>
      <c r="D854" s="15" t="s">
        <v>534</v>
      </c>
      <c r="E854" s="26">
        <v>5.95</v>
      </c>
      <c r="F854" s="27" t="s">
        <v>531</v>
      </c>
    </row>
    <row r="855" spans="1:6" s="16" customFormat="1" ht="15.75" x14ac:dyDescent="0.2">
      <c r="A855" s="15" t="s">
        <v>384</v>
      </c>
      <c r="B855" s="15" t="s">
        <v>109</v>
      </c>
      <c r="C855" s="26" t="s">
        <v>32</v>
      </c>
      <c r="D855" s="15" t="s">
        <v>532</v>
      </c>
      <c r="E855" s="26">
        <v>5.95</v>
      </c>
      <c r="F855" s="27" t="s">
        <v>531</v>
      </c>
    </row>
    <row r="856" spans="1:6" s="16" customFormat="1" ht="15.75" x14ac:dyDescent="0.2">
      <c r="A856" s="15" t="s">
        <v>384</v>
      </c>
      <c r="B856" s="15" t="s">
        <v>109</v>
      </c>
      <c r="C856" s="26" t="s">
        <v>32</v>
      </c>
      <c r="D856" s="15" t="s">
        <v>534</v>
      </c>
      <c r="E856" s="26">
        <v>5.95</v>
      </c>
      <c r="F856" s="27" t="s">
        <v>531</v>
      </c>
    </row>
    <row r="857" spans="1:6" s="16" customFormat="1" ht="15.75" x14ac:dyDescent="0.2">
      <c r="A857" s="15" t="s">
        <v>326</v>
      </c>
      <c r="B857" s="15" t="s">
        <v>109</v>
      </c>
      <c r="C857" s="26" t="s">
        <v>32</v>
      </c>
      <c r="D857" s="15" t="s">
        <v>532</v>
      </c>
      <c r="E857" s="26">
        <v>5.95</v>
      </c>
      <c r="F857" s="27" t="s">
        <v>531</v>
      </c>
    </row>
    <row r="858" spans="1:6" s="16" customFormat="1" ht="15.75" x14ac:dyDescent="0.2">
      <c r="A858" s="15" t="s">
        <v>326</v>
      </c>
      <c r="B858" s="15" t="s">
        <v>109</v>
      </c>
      <c r="C858" s="26" t="s">
        <v>32</v>
      </c>
      <c r="D858" s="15" t="s">
        <v>534</v>
      </c>
      <c r="E858" s="26">
        <v>5.95</v>
      </c>
      <c r="F858" s="27" t="s">
        <v>531</v>
      </c>
    </row>
    <row r="859" spans="1:6" s="16" customFormat="1" ht="15.75" x14ac:dyDescent="0.2">
      <c r="A859" s="15" t="s">
        <v>336</v>
      </c>
      <c r="B859" s="15" t="s">
        <v>109</v>
      </c>
      <c r="C859" s="26" t="s">
        <v>32</v>
      </c>
      <c r="D859" s="15" t="s">
        <v>532</v>
      </c>
      <c r="E859" s="26">
        <v>5.95</v>
      </c>
      <c r="F859" s="27" t="s">
        <v>531</v>
      </c>
    </row>
    <row r="860" spans="1:6" s="16" customFormat="1" ht="15.75" x14ac:dyDescent="0.2">
      <c r="A860" s="15" t="s">
        <v>336</v>
      </c>
      <c r="B860" s="15" t="s">
        <v>109</v>
      </c>
      <c r="C860" s="26" t="s">
        <v>32</v>
      </c>
      <c r="D860" s="15" t="s">
        <v>534</v>
      </c>
      <c r="E860" s="26">
        <v>5.95</v>
      </c>
      <c r="F860" s="27" t="s">
        <v>531</v>
      </c>
    </row>
    <row r="861" spans="1:6" s="16" customFormat="1" ht="15.75" x14ac:dyDescent="0.2">
      <c r="A861" s="15" t="s">
        <v>300</v>
      </c>
      <c r="B861" s="15" t="s">
        <v>109</v>
      </c>
      <c r="C861" s="26" t="s">
        <v>32</v>
      </c>
      <c r="D861" s="15" t="s">
        <v>530</v>
      </c>
      <c r="E861" s="26">
        <v>3</v>
      </c>
      <c r="F861" s="27" t="s">
        <v>531</v>
      </c>
    </row>
    <row r="862" spans="1:6" s="16" customFormat="1" ht="15.75" x14ac:dyDescent="0.2">
      <c r="A862" s="15" t="s">
        <v>300</v>
      </c>
      <c r="B862" s="15" t="s">
        <v>109</v>
      </c>
      <c r="C862" s="26" t="s">
        <v>32</v>
      </c>
      <c r="D862" s="15" t="s">
        <v>532</v>
      </c>
      <c r="E862" s="26">
        <v>5.95</v>
      </c>
      <c r="F862" s="27" t="s">
        <v>531</v>
      </c>
    </row>
    <row r="863" spans="1:6" s="16" customFormat="1" ht="15.75" x14ac:dyDescent="0.2">
      <c r="A863" s="15" t="s">
        <v>300</v>
      </c>
      <c r="B863" s="15" t="s">
        <v>109</v>
      </c>
      <c r="C863" s="26" t="s">
        <v>32</v>
      </c>
      <c r="D863" s="15" t="s">
        <v>534</v>
      </c>
      <c r="E863" s="26">
        <v>5.95</v>
      </c>
      <c r="F863" s="27" t="s">
        <v>531</v>
      </c>
    </row>
    <row r="864" spans="1:6" s="16" customFormat="1" ht="15.75" x14ac:dyDescent="0.2">
      <c r="A864" s="15" t="s">
        <v>314</v>
      </c>
      <c r="B864" s="15" t="s">
        <v>109</v>
      </c>
      <c r="C864" s="26" t="s">
        <v>32</v>
      </c>
      <c r="D864" s="15" t="s">
        <v>532</v>
      </c>
      <c r="E864" s="26">
        <v>5.95</v>
      </c>
      <c r="F864" s="27" t="s">
        <v>531</v>
      </c>
    </row>
    <row r="865" spans="1:6" s="16" customFormat="1" ht="15.75" x14ac:dyDescent="0.2">
      <c r="A865" s="15" t="s">
        <v>314</v>
      </c>
      <c r="B865" s="15" t="s">
        <v>109</v>
      </c>
      <c r="C865" s="26" t="s">
        <v>32</v>
      </c>
      <c r="D865" s="15" t="s">
        <v>534</v>
      </c>
      <c r="E865" s="26">
        <v>5.95</v>
      </c>
      <c r="F865" s="27" t="s">
        <v>531</v>
      </c>
    </row>
    <row r="866" spans="1:6" s="16" customFormat="1" ht="31.5" x14ac:dyDescent="0.2">
      <c r="A866" s="15" t="s">
        <v>345</v>
      </c>
      <c r="B866" s="15" t="s">
        <v>109</v>
      </c>
      <c r="C866" s="26" t="s">
        <v>32</v>
      </c>
      <c r="D866" s="15" t="s">
        <v>532</v>
      </c>
      <c r="E866" s="26">
        <v>5.95</v>
      </c>
      <c r="F866" s="27" t="s">
        <v>531</v>
      </c>
    </row>
    <row r="867" spans="1:6" s="16" customFormat="1" ht="31.5" x14ac:dyDescent="0.2">
      <c r="A867" s="15" t="s">
        <v>345</v>
      </c>
      <c r="B867" s="15" t="s">
        <v>109</v>
      </c>
      <c r="C867" s="26" t="s">
        <v>32</v>
      </c>
      <c r="D867" s="15" t="s">
        <v>534</v>
      </c>
      <c r="E867" s="26">
        <v>5.95</v>
      </c>
      <c r="F867" s="27" t="s">
        <v>531</v>
      </c>
    </row>
    <row r="868" spans="1:6" s="16" customFormat="1" ht="31.5" x14ac:dyDescent="0.2">
      <c r="A868" s="15" t="s">
        <v>345</v>
      </c>
      <c r="B868" s="15" t="s">
        <v>109</v>
      </c>
      <c r="C868" s="26" t="s">
        <v>32</v>
      </c>
      <c r="D868" s="15" t="s">
        <v>535</v>
      </c>
      <c r="E868" s="26">
        <v>6.7</v>
      </c>
      <c r="F868" s="27" t="s">
        <v>531</v>
      </c>
    </row>
    <row r="869" spans="1:6" s="16" customFormat="1" ht="15.75" x14ac:dyDescent="0.2">
      <c r="A869" s="15" t="s">
        <v>334</v>
      </c>
      <c r="B869" s="15" t="s">
        <v>109</v>
      </c>
      <c r="C869" s="26" t="s">
        <v>32</v>
      </c>
      <c r="D869" s="15" t="s">
        <v>532</v>
      </c>
      <c r="E869" s="26">
        <v>5.95</v>
      </c>
      <c r="F869" s="27" t="s">
        <v>531</v>
      </c>
    </row>
    <row r="870" spans="1:6" s="16" customFormat="1" ht="15.75" x14ac:dyDescent="0.2">
      <c r="A870" s="15" t="s">
        <v>334</v>
      </c>
      <c r="B870" s="15" t="s">
        <v>109</v>
      </c>
      <c r="C870" s="26" t="s">
        <v>32</v>
      </c>
      <c r="D870" s="15" t="s">
        <v>534</v>
      </c>
      <c r="E870" s="26">
        <v>5.95</v>
      </c>
      <c r="F870" s="27" t="s">
        <v>531</v>
      </c>
    </row>
    <row r="871" spans="1:6" s="16" customFormat="1" ht="31.5" x14ac:dyDescent="0.2">
      <c r="A871" s="15" t="s">
        <v>348</v>
      </c>
      <c r="B871" s="15" t="s">
        <v>109</v>
      </c>
      <c r="C871" s="26" t="s">
        <v>32</v>
      </c>
      <c r="D871" s="15" t="s">
        <v>532</v>
      </c>
      <c r="E871" s="26">
        <v>5.95</v>
      </c>
      <c r="F871" s="27" t="s">
        <v>531</v>
      </c>
    </row>
    <row r="872" spans="1:6" s="16" customFormat="1" ht="31.5" x14ac:dyDescent="0.2">
      <c r="A872" s="15" t="s">
        <v>348</v>
      </c>
      <c r="B872" s="15" t="s">
        <v>109</v>
      </c>
      <c r="C872" s="26" t="s">
        <v>32</v>
      </c>
      <c r="D872" s="15" t="s">
        <v>534</v>
      </c>
      <c r="E872" s="26">
        <v>5.95</v>
      </c>
      <c r="F872" s="27" t="s">
        <v>531</v>
      </c>
    </row>
    <row r="873" spans="1:6" s="16" customFormat="1" ht="31.5" x14ac:dyDescent="0.2">
      <c r="A873" s="15" t="s">
        <v>349</v>
      </c>
      <c r="B873" s="15" t="s">
        <v>109</v>
      </c>
      <c r="C873" s="26" t="s">
        <v>32</v>
      </c>
      <c r="D873" s="15" t="s">
        <v>530</v>
      </c>
      <c r="E873" s="26">
        <v>3</v>
      </c>
      <c r="F873" s="27" t="s">
        <v>531</v>
      </c>
    </row>
    <row r="874" spans="1:6" s="16" customFormat="1" ht="31.5" x14ac:dyDescent="0.2">
      <c r="A874" s="15" t="s">
        <v>349</v>
      </c>
      <c r="B874" s="15" t="s">
        <v>109</v>
      </c>
      <c r="C874" s="26" t="s">
        <v>32</v>
      </c>
      <c r="D874" s="15" t="s">
        <v>532</v>
      </c>
      <c r="E874" s="26">
        <v>5.95</v>
      </c>
      <c r="F874" s="27" t="s">
        <v>531</v>
      </c>
    </row>
    <row r="875" spans="1:6" s="16" customFormat="1" ht="31.5" x14ac:dyDescent="0.2">
      <c r="A875" s="15" t="s">
        <v>349</v>
      </c>
      <c r="B875" s="15" t="s">
        <v>109</v>
      </c>
      <c r="C875" s="26" t="s">
        <v>32</v>
      </c>
      <c r="D875" s="15" t="s">
        <v>533</v>
      </c>
      <c r="E875" s="26">
        <v>3</v>
      </c>
      <c r="F875" s="27" t="s">
        <v>531</v>
      </c>
    </row>
    <row r="876" spans="1:6" s="16" customFormat="1" ht="31.5" x14ac:dyDescent="0.2">
      <c r="A876" s="15" t="s">
        <v>349</v>
      </c>
      <c r="B876" s="15" t="s">
        <v>109</v>
      </c>
      <c r="C876" s="26" t="s">
        <v>32</v>
      </c>
      <c r="D876" s="15" t="s">
        <v>534</v>
      </c>
      <c r="E876" s="26">
        <v>5.95</v>
      </c>
      <c r="F876" s="27" t="s">
        <v>531</v>
      </c>
    </row>
    <row r="877" spans="1:6" s="16" customFormat="1" ht="15.75" x14ac:dyDescent="0.2">
      <c r="A877" s="15" t="s">
        <v>260</v>
      </c>
      <c r="B877" s="15" t="s">
        <v>109</v>
      </c>
      <c r="C877" s="26" t="s">
        <v>32</v>
      </c>
      <c r="D877" s="15" t="s">
        <v>532</v>
      </c>
      <c r="E877" s="26">
        <v>5.95</v>
      </c>
      <c r="F877" s="27" t="s">
        <v>531</v>
      </c>
    </row>
    <row r="878" spans="1:6" s="16" customFormat="1" ht="15.75" x14ac:dyDescent="0.2">
      <c r="A878" s="15" t="s">
        <v>260</v>
      </c>
      <c r="B878" s="15" t="s">
        <v>109</v>
      </c>
      <c r="C878" s="26" t="s">
        <v>32</v>
      </c>
      <c r="D878" s="15" t="s">
        <v>533</v>
      </c>
      <c r="E878" s="26">
        <v>3</v>
      </c>
      <c r="F878" s="27" t="s">
        <v>531</v>
      </c>
    </row>
    <row r="879" spans="1:6" s="16" customFormat="1" ht="15.75" x14ac:dyDescent="0.2">
      <c r="A879" s="15" t="s">
        <v>260</v>
      </c>
      <c r="B879" s="15" t="s">
        <v>109</v>
      </c>
      <c r="C879" s="26" t="s">
        <v>32</v>
      </c>
      <c r="D879" s="15" t="s">
        <v>534</v>
      </c>
      <c r="E879" s="26">
        <v>5.95</v>
      </c>
      <c r="F879" s="27" t="s">
        <v>531</v>
      </c>
    </row>
    <row r="880" spans="1:6" s="16" customFormat="1" ht="15.75" x14ac:dyDescent="0.2">
      <c r="A880" s="15" t="s">
        <v>332</v>
      </c>
      <c r="B880" s="15" t="s">
        <v>109</v>
      </c>
      <c r="C880" s="26" t="s">
        <v>32</v>
      </c>
      <c r="D880" s="15" t="s">
        <v>532</v>
      </c>
      <c r="E880" s="26">
        <v>5.95</v>
      </c>
      <c r="F880" s="27" t="s">
        <v>531</v>
      </c>
    </row>
    <row r="881" spans="1:6" s="16" customFormat="1" ht="15.75" x14ac:dyDescent="0.2">
      <c r="A881" s="15" t="s">
        <v>332</v>
      </c>
      <c r="B881" s="15" t="s">
        <v>109</v>
      </c>
      <c r="C881" s="26" t="s">
        <v>32</v>
      </c>
      <c r="D881" s="15" t="s">
        <v>533</v>
      </c>
      <c r="E881" s="26">
        <v>3</v>
      </c>
      <c r="F881" s="27" t="s">
        <v>531</v>
      </c>
    </row>
    <row r="882" spans="1:6" s="16" customFormat="1" ht="15.75" x14ac:dyDescent="0.2">
      <c r="A882" s="15" t="s">
        <v>332</v>
      </c>
      <c r="B882" s="15" t="s">
        <v>109</v>
      </c>
      <c r="C882" s="26" t="s">
        <v>32</v>
      </c>
      <c r="D882" s="15" t="s">
        <v>534</v>
      </c>
      <c r="E882" s="26">
        <v>5.95</v>
      </c>
      <c r="F882" s="27" t="s">
        <v>531</v>
      </c>
    </row>
    <row r="883" spans="1:6" s="16" customFormat="1" ht="15.75" x14ac:dyDescent="0.2">
      <c r="A883" s="15" t="s">
        <v>282</v>
      </c>
      <c r="B883" s="15" t="s">
        <v>109</v>
      </c>
      <c r="C883" s="26" t="s">
        <v>32</v>
      </c>
      <c r="D883" s="15" t="s">
        <v>532</v>
      </c>
      <c r="E883" s="26">
        <v>5.95</v>
      </c>
      <c r="F883" s="27" t="s">
        <v>531</v>
      </c>
    </row>
    <row r="884" spans="1:6" s="16" customFormat="1" ht="15.75" x14ac:dyDescent="0.2">
      <c r="A884" s="15" t="s">
        <v>282</v>
      </c>
      <c r="B884" s="15" t="s">
        <v>109</v>
      </c>
      <c r="C884" s="26" t="s">
        <v>32</v>
      </c>
      <c r="D884" s="15" t="s">
        <v>534</v>
      </c>
      <c r="E884" s="26">
        <v>5.95</v>
      </c>
      <c r="F884" s="27" t="s">
        <v>531</v>
      </c>
    </row>
    <row r="885" spans="1:6" s="16" customFormat="1" ht="15.75" x14ac:dyDescent="0.2">
      <c r="A885" s="15" t="s">
        <v>352</v>
      </c>
      <c r="B885" s="15" t="s">
        <v>109</v>
      </c>
      <c r="C885" s="26" t="s">
        <v>32</v>
      </c>
      <c r="D885" s="15" t="s">
        <v>530</v>
      </c>
      <c r="E885" s="26">
        <v>3</v>
      </c>
      <c r="F885" s="27" t="s">
        <v>531</v>
      </c>
    </row>
    <row r="886" spans="1:6" s="16" customFormat="1" ht="15.75" x14ac:dyDescent="0.2">
      <c r="A886" s="15" t="s">
        <v>352</v>
      </c>
      <c r="B886" s="15" t="s">
        <v>109</v>
      </c>
      <c r="C886" s="26" t="s">
        <v>32</v>
      </c>
      <c r="D886" s="15" t="s">
        <v>532</v>
      </c>
      <c r="E886" s="26">
        <v>5.95</v>
      </c>
      <c r="F886" s="27" t="s">
        <v>531</v>
      </c>
    </row>
    <row r="887" spans="1:6" s="16" customFormat="1" ht="15.75" x14ac:dyDescent="0.2">
      <c r="A887" s="15" t="s">
        <v>352</v>
      </c>
      <c r="B887" s="15" t="s">
        <v>109</v>
      </c>
      <c r="C887" s="26" t="s">
        <v>32</v>
      </c>
      <c r="D887" s="15" t="s">
        <v>533</v>
      </c>
      <c r="E887" s="26">
        <v>3</v>
      </c>
      <c r="F887" s="27" t="s">
        <v>531</v>
      </c>
    </row>
    <row r="888" spans="1:6" s="16" customFormat="1" ht="15.75" x14ac:dyDescent="0.2">
      <c r="A888" s="15" t="s">
        <v>352</v>
      </c>
      <c r="B888" s="15" t="s">
        <v>109</v>
      </c>
      <c r="C888" s="26" t="s">
        <v>32</v>
      </c>
      <c r="D888" s="15" t="s">
        <v>534</v>
      </c>
      <c r="E888" s="26">
        <v>5.95</v>
      </c>
      <c r="F888" s="27" t="s">
        <v>531</v>
      </c>
    </row>
    <row r="889" spans="1:6" s="16" customFormat="1" ht="31.5" x14ac:dyDescent="0.2">
      <c r="A889" s="15" t="s">
        <v>284</v>
      </c>
      <c r="B889" s="15" t="s">
        <v>109</v>
      </c>
      <c r="C889" s="26" t="s">
        <v>32</v>
      </c>
      <c r="D889" s="15" t="s">
        <v>532</v>
      </c>
      <c r="E889" s="26">
        <v>5.95</v>
      </c>
      <c r="F889" s="27" t="s">
        <v>531</v>
      </c>
    </row>
    <row r="890" spans="1:6" s="16" customFormat="1" ht="31.5" x14ac:dyDescent="0.2">
      <c r="A890" s="15" t="s">
        <v>284</v>
      </c>
      <c r="B890" s="15" t="s">
        <v>109</v>
      </c>
      <c r="C890" s="26" t="s">
        <v>32</v>
      </c>
      <c r="D890" s="15" t="s">
        <v>534</v>
      </c>
      <c r="E890" s="26">
        <v>5.95</v>
      </c>
      <c r="F890" s="27" t="s">
        <v>531</v>
      </c>
    </row>
    <row r="891" spans="1:6" s="16" customFormat="1" ht="31.5" x14ac:dyDescent="0.2">
      <c r="A891" s="15" t="s">
        <v>341</v>
      </c>
      <c r="B891" s="15" t="s">
        <v>109</v>
      </c>
      <c r="C891" s="26" t="s">
        <v>32</v>
      </c>
      <c r="D891" s="15" t="s">
        <v>532</v>
      </c>
      <c r="E891" s="26">
        <v>5.95</v>
      </c>
      <c r="F891" s="27" t="s">
        <v>531</v>
      </c>
    </row>
    <row r="892" spans="1:6" s="16" customFormat="1" ht="31.5" x14ac:dyDescent="0.2">
      <c r="A892" s="15" t="s">
        <v>341</v>
      </c>
      <c r="B892" s="15" t="s">
        <v>109</v>
      </c>
      <c r="C892" s="26" t="s">
        <v>32</v>
      </c>
      <c r="D892" s="15" t="s">
        <v>534</v>
      </c>
      <c r="E892" s="26">
        <v>5.95</v>
      </c>
      <c r="F892" s="27" t="s">
        <v>531</v>
      </c>
    </row>
    <row r="893" spans="1:6" s="16" customFormat="1" ht="31.5" x14ac:dyDescent="0.2">
      <c r="A893" s="15" t="s">
        <v>262</v>
      </c>
      <c r="B893" s="15" t="s">
        <v>109</v>
      </c>
      <c r="C893" s="26" t="s">
        <v>32</v>
      </c>
      <c r="D893" s="15" t="s">
        <v>532</v>
      </c>
      <c r="E893" s="26">
        <v>5.95</v>
      </c>
      <c r="F893" s="27" t="s">
        <v>531</v>
      </c>
    </row>
    <row r="894" spans="1:6" s="16" customFormat="1" ht="31.5" x14ac:dyDescent="0.2">
      <c r="A894" s="15" t="s">
        <v>262</v>
      </c>
      <c r="B894" s="15" t="s">
        <v>109</v>
      </c>
      <c r="C894" s="26" t="s">
        <v>32</v>
      </c>
      <c r="D894" s="15" t="s">
        <v>534</v>
      </c>
      <c r="E894" s="26">
        <v>5.95</v>
      </c>
      <c r="F894" s="27" t="s">
        <v>531</v>
      </c>
    </row>
    <row r="895" spans="1:6" s="16" customFormat="1" ht="15.75" x14ac:dyDescent="0.2">
      <c r="A895" s="15" t="s">
        <v>329</v>
      </c>
      <c r="B895" s="15" t="s">
        <v>109</v>
      </c>
      <c r="C895" s="26" t="s">
        <v>32</v>
      </c>
      <c r="D895" s="15" t="s">
        <v>532</v>
      </c>
      <c r="E895" s="26">
        <v>5.95</v>
      </c>
      <c r="F895" s="27" t="s">
        <v>531</v>
      </c>
    </row>
    <row r="896" spans="1:6" s="16" customFormat="1" ht="15.75" x14ac:dyDescent="0.2">
      <c r="A896" s="15" t="s">
        <v>329</v>
      </c>
      <c r="B896" s="15" t="s">
        <v>109</v>
      </c>
      <c r="C896" s="26" t="s">
        <v>32</v>
      </c>
      <c r="D896" s="15" t="s">
        <v>534</v>
      </c>
      <c r="E896" s="26">
        <v>5.95</v>
      </c>
      <c r="F896" s="27" t="s">
        <v>531</v>
      </c>
    </row>
    <row r="897" spans="1:6" s="16" customFormat="1" ht="15.75" x14ac:dyDescent="0.2">
      <c r="A897" s="15" t="s">
        <v>281</v>
      </c>
      <c r="B897" s="15" t="s">
        <v>109</v>
      </c>
      <c r="C897" s="26" t="s">
        <v>32</v>
      </c>
      <c r="D897" s="15" t="s">
        <v>532</v>
      </c>
      <c r="E897" s="26">
        <v>5.95</v>
      </c>
      <c r="F897" s="27" t="s">
        <v>531</v>
      </c>
    </row>
    <row r="898" spans="1:6" s="16" customFormat="1" ht="15.75" x14ac:dyDescent="0.2">
      <c r="A898" s="15" t="s">
        <v>281</v>
      </c>
      <c r="B898" s="15" t="s">
        <v>109</v>
      </c>
      <c r="C898" s="26" t="s">
        <v>32</v>
      </c>
      <c r="D898" s="15" t="s">
        <v>534</v>
      </c>
      <c r="E898" s="26">
        <v>5.95</v>
      </c>
      <c r="F898" s="27" t="s">
        <v>531</v>
      </c>
    </row>
    <row r="899" spans="1:6" s="16" customFormat="1" ht="15.75" x14ac:dyDescent="0.2">
      <c r="A899" s="15" t="s">
        <v>391</v>
      </c>
      <c r="B899" s="15" t="s">
        <v>109</v>
      </c>
      <c r="C899" s="26" t="s">
        <v>32</v>
      </c>
      <c r="D899" s="15" t="s">
        <v>534</v>
      </c>
      <c r="E899" s="26">
        <v>5.95</v>
      </c>
      <c r="F899" s="27" t="s">
        <v>531</v>
      </c>
    </row>
    <row r="900" spans="1:6" s="16" customFormat="1" ht="31.5" x14ac:dyDescent="0.2">
      <c r="A900" s="15" t="s">
        <v>346</v>
      </c>
      <c r="B900" s="15" t="s">
        <v>109</v>
      </c>
      <c r="C900" s="26" t="s">
        <v>32</v>
      </c>
      <c r="D900" s="15" t="s">
        <v>532</v>
      </c>
      <c r="E900" s="26">
        <v>5.95</v>
      </c>
      <c r="F900" s="27" t="s">
        <v>531</v>
      </c>
    </row>
    <row r="901" spans="1:6" s="16" customFormat="1" ht="31.5" x14ac:dyDescent="0.2">
      <c r="A901" s="15" t="s">
        <v>346</v>
      </c>
      <c r="B901" s="15" t="s">
        <v>109</v>
      </c>
      <c r="C901" s="26" t="s">
        <v>32</v>
      </c>
      <c r="D901" s="15" t="s">
        <v>534</v>
      </c>
      <c r="E901" s="26">
        <v>5.95</v>
      </c>
      <c r="F901" s="27" t="s">
        <v>531</v>
      </c>
    </row>
    <row r="902" spans="1:6" s="16" customFormat="1" ht="31.5" x14ac:dyDescent="0.2">
      <c r="A902" s="15" t="s">
        <v>319</v>
      </c>
      <c r="B902" s="15" t="s">
        <v>109</v>
      </c>
      <c r="C902" s="26" t="s">
        <v>32</v>
      </c>
      <c r="D902" s="15" t="s">
        <v>532</v>
      </c>
      <c r="E902" s="26">
        <v>5.95</v>
      </c>
      <c r="F902" s="27" t="s">
        <v>531</v>
      </c>
    </row>
    <row r="903" spans="1:6" s="16" customFormat="1" ht="31.5" x14ac:dyDescent="0.2">
      <c r="A903" s="15" t="s">
        <v>319</v>
      </c>
      <c r="B903" s="15" t="s">
        <v>109</v>
      </c>
      <c r="C903" s="26" t="s">
        <v>32</v>
      </c>
      <c r="D903" s="15" t="s">
        <v>534</v>
      </c>
      <c r="E903" s="26">
        <v>5.95</v>
      </c>
      <c r="F903" s="27" t="s">
        <v>531</v>
      </c>
    </row>
    <row r="904" spans="1:6" s="16" customFormat="1" ht="15.75" x14ac:dyDescent="0.2">
      <c r="A904" s="15" t="s">
        <v>370</v>
      </c>
      <c r="B904" s="15" t="s">
        <v>537</v>
      </c>
      <c r="C904" s="26" t="s">
        <v>32</v>
      </c>
      <c r="D904" s="15" t="s">
        <v>532</v>
      </c>
      <c r="E904" s="26">
        <v>5.95</v>
      </c>
      <c r="F904" s="27" t="s">
        <v>531</v>
      </c>
    </row>
    <row r="905" spans="1:6" s="16" customFormat="1" ht="15.75" x14ac:dyDescent="0.2">
      <c r="A905" s="15" t="s">
        <v>370</v>
      </c>
      <c r="B905" s="15" t="s">
        <v>537</v>
      </c>
      <c r="C905" s="26" t="s">
        <v>32</v>
      </c>
      <c r="D905" s="15" t="s">
        <v>534</v>
      </c>
      <c r="E905" s="26">
        <v>5.95</v>
      </c>
      <c r="F905" s="27" t="s">
        <v>531</v>
      </c>
    </row>
    <row r="906" spans="1:6" s="16" customFormat="1" ht="15.75" x14ac:dyDescent="0.2">
      <c r="A906" s="15" t="s">
        <v>283</v>
      </c>
      <c r="B906" s="15" t="s">
        <v>109</v>
      </c>
      <c r="C906" s="26" t="s">
        <v>32</v>
      </c>
      <c r="D906" s="15" t="s">
        <v>532</v>
      </c>
      <c r="E906" s="26">
        <v>5.95</v>
      </c>
      <c r="F906" s="27" t="s">
        <v>531</v>
      </c>
    </row>
    <row r="907" spans="1:6" s="16" customFormat="1" ht="15.75" x14ac:dyDescent="0.2">
      <c r="A907" s="15" t="s">
        <v>283</v>
      </c>
      <c r="B907" s="15" t="s">
        <v>109</v>
      </c>
      <c r="C907" s="26" t="s">
        <v>32</v>
      </c>
      <c r="D907" s="15" t="s">
        <v>534</v>
      </c>
      <c r="E907" s="26">
        <v>5.95</v>
      </c>
      <c r="F907" s="27" t="s">
        <v>531</v>
      </c>
    </row>
    <row r="908" spans="1:6" s="16" customFormat="1" ht="15.75" x14ac:dyDescent="0.2">
      <c r="A908" s="15" t="s">
        <v>273</v>
      </c>
      <c r="B908" s="15" t="s">
        <v>109</v>
      </c>
      <c r="C908" s="26" t="s">
        <v>32</v>
      </c>
      <c r="D908" s="15" t="s">
        <v>532</v>
      </c>
      <c r="E908" s="26">
        <v>5.95</v>
      </c>
      <c r="F908" s="27" t="s">
        <v>531</v>
      </c>
    </row>
    <row r="909" spans="1:6" s="16" customFormat="1" ht="15.75" x14ac:dyDescent="0.2">
      <c r="A909" s="15" t="s">
        <v>273</v>
      </c>
      <c r="B909" s="15" t="s">
        <v>109</v>
      </c>
      <c r="C909" s="26" t="s">
        <v>32</v>
      </c>
      <c r="D909" s="15" t="s">
        <v>534</v>
      </c>
      <c r="E909" s="26">
        <v>5.95</v>
      </c>
      <c r="F909" s="27" t="s">
        <v>531</v>
      </c>
    </row>
    <row r="910" spans="1:6" s="16" customFormat="1" ht="15.75" x14ac:dyDescent="0.2">
      <c r="A910" s="15" t="s">
        <v>267</v>
      </c>
      <c r="B910" s="15" t="s">
        <v>537</v>
      </c>
      <c r="C910" s="26" t="s">
        <v>32</v>
      </c>
      <c r="D910" s="15" t="s">
        <v>532</v>
      </c>
      <c r="E910" s="26">
        <v>5.95</v>
      </c>
      <c r="F910" s="27" t="s">
        <v>531</v>
      </c>
    </row>
    <row r="911" spans="1:6" s="16" customFormat="1" ht="15.75" x14ac:dyDescent="0.2">
      <c r="A911" s="15" t="s">
        <v>267</v>
      </c>
      <c r="B911" s="15" t="s">
        <v>537</v>
      </c>
      <c r="C911" s="26" t="s">
        <v>32</v>
      </c>
      <c r="D911" s="15" t="s">
        <v>534</v>
      </c>
      <c r="E911" s="26">
        <v>5.95</v>
      </c>
      <c r="F911" s="27" t="s">
        <v>531</v>
      </c>
    </row>
    <row r="912" spans="1:6" s="16" customFormat="1" ht="15.75" x14ac:dyDescent="0.2">
      <c r="A912" s="15" t="s">
        <v>340</v>
      </c>
      <c r="B912" s="15" t="s">
        <v>109</v>
      </c>
      <c r="C912" s="26" t="s">
        <v>32</v>
      </c>
      <c r="D912" s="15" t="s">
        <v>532</v>
      </c>
      <c r="E912" s="26">
        <v>5.95</v>
      </c>
      <c r="F912" s="27" t="s">
        <v>531</v>
      </c>
    </row>
    <row r="913" spans="1:6" s="16" customFormat="1" ht="15.75" x14ac:dyDescent="0.2">
      <c r="A913" s="15" t="s">
        <v>351</v>
      </c>
      <c r="B913" s="15" t="s">
        <v>109</v>
      </c>
      <c r="C913" s="26" t="s">
        <v>32</v>
      </c>
      <c r="D913" s="15" t="s">
        <v>532</v>
      </c>
      <c r="E913" s="26">
        <v>5.95</v>
      </c>
      <c r="F913" s="27" t="s">
        <v>531</v>
      </c>
    </row>
    <row r="914" spans="1:6" s="16" customFormat="1" ht="15.75" x14ac:dyDescent="0.2">
      <c r="A914" s="15" t="s">
        <v>351</v>
      </c>
      <c r="B914" s="15" t="s">
        <v>109</v>
      </c>
      <c r="C914" s="26" t="s">
        <v>32</v>
      </c>
      <c r="D914" s="15" t="s">
        <v>534</v>
      </c>
      <c r="E914" s="26">
        <v>5.95</v>
      </c>
      <c r="F914" s="27" t="s">
        <v>531</v>
      </c>
    </row>
  </sheetData>
  <pageMargins left="0.25" right="0.25" top="0.75" bottom="0.75" header="0.3" footer="0.3"/>
  <pageSetup scale="73" orientation="landscape" r:id="rId1"/>
  <headerFooter>
    <oddHeader>&amp;C&amp;11REDACTED - FOR PUBLIC INSPECTION&amp;R
REVISION</oddHeader>
    <oddFooter>&amp;C4-&amp;P</oddFooter>
  </headerFooter>
  <rowBreaks count="43" manualBreakCount="43">
    <brk id="22" max="16383" man="1"/>
    <brk id="35" max="16383" man="1"/>
    <brk id="57" max="16383" man="1"/>
    <brk id="75" max="16383" man="1"/>
    <brk id="92" max="16383" man="1"/>
    <brk id="121" max="16383" man="1"/>
    <brk id="150" max="16383" man="1"/>
    <brk id="179" max="16383" man="1"/>
    <brk id="208" max="16383" man="1"/>
    <brk id="226" max="16383" man="1"/>
    <brk id="245" max="16383" man="1"/>
    <brk id="266" max="16383" man="1"/>
    <brk id="291" max="16383" man="1"/>
    <brk id="309" max="16383" man="1"/>
    <brk id="338" max="16383" man="1"/>
    <brk id="361" max="16383" man="1"/>
    <brk id="383" max="16383" man="1"/>
    <brk id="403" max="16383" man="1"/>
    <brk id="428" max="16383" man="1"/>
    <brk id="454" max="16383" man="1"/>
    <brk id="472" max="16383" man="1"/>
    <brk id="496" max="16383" man="1"/>
    <brk id="515" max="16383" man="1"/>
    <brk id="534" max="16383" man="1"/>
    <brk id="551" max="16383" man="1"/>
    <brk id="567" max="16383" man="1"/>
    <brk id="584" max="16383" man="1"/>
    <brk id="601" max="16383" man="1"/>
    <brk id="615" max="16383" man="1"/>
    <brk id="631" max="16383" man="1"/>
    <brk id="649" max="16383" man="1"/>
    <brk id="675" max="16383" man="1"/>
    <brk id="693" max="16383" man="1"/>
    <brk id="707" max="16383" man="1"/>
    <brk id="724" max="16383" man="1"/>
    <brk id="741" max="16383" man="1"/>
    <brk id="762" max="16383" man="1"/>
    <brk id="786" max="16383" man="1"/>
    <brk id="812" max="16383" man="1"/>
    <brk id="836" max="16383" man="1"/>
    <brk id="861" max="16383" man="1"/>
    <brk id="881" max="16383" man="1"/>
    <brk id="90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D6DC8-3741-4986-9670-306C2B0BA141}">
  <sheetPr>
    <tabColor theme="6" tint="0.59999389629810485"/>
  </sheetPr>
  <dimension ref="A1:AT209"/>
  <sheetViews>
    <sheetView view="pageLayout" zoomScaleNormal="100" zoomScaleSheetLayoutView="100" workbookViewId="0">
      <selection sqref="A1:AS1"/>
    </sheetView>
  </sheetViews>
  <sheetFormatPr defaultRowHeight="12.75" x14ac:dyDescent="0.2"/>
  <cols>
    <col min="1" max="1" width="46" bestFit="1" customWidth="1"/>
    <col min="2" max="2" width="13.42578125" bestFit="1" customWidth="1"/>
    <col min="3" max="3" width="14.5703125" customWidth="1"/>
    <col min="4" max="4" width="32" customWidth="1"/>
    <col min="5" max="46" width="2.7109375" customWidth="1"/>
    <col min="257" max="257" width="46" bestFit="1" customWidth="1"/>
    <col min="258" max="258" width="13.42578125" bestFit="1" customWidth="1"/>
    <col min="259" max="259" width="14.5703125" customWidth="1"/>
    <col min="260" max="260" width="32" customWidth="1"/>
    <col min="261" max="302" width="2.7109375" customWidth="1"/>
    <col min="513" max="513" width="46" bestFit="1" customWidth="1"/>
    <col min="514" max="514" width="13.42578125" bestFit="1" customWidth="1"/>
    <col min="515" max="515" width="14.5703125" customWidth="1"/>
    <col min="516" max="516" width="32" customWidth="1"/>
    <col min="517" max="558" width="2.7109375" customWidth="1"/>
    <col min="769" max="769" width="46" bestFit="1" customWidth="1"/>
    <col min="770" max="770" width="13.42578125" bestFit="1" customWidth="1"/>
    <col min="771" max="771" width="14.5703125" customWidth="1"/>
    <col min="772" max="772" width="32" customWidth="1"/>
    <col min="773" max="814" width="2.7109375" customWidth="1"/>
    <col min="1025" max="1025" width="46" bestFit="1" customWidth="1"/>
    <col min="1026" max="1026" width="13.42578125" bestFit="1" customWidth="1"/>
    <col min="1027" max="1027" width="14.5703125" customWidth="1"/>
    <col min="1028" max="1028" width="32" customWidth="1"/>
    <col min="1029" max="1070" width="2.7109375" customWidth="1"/>
    <col min="1281" max="1281" width="46" bestFit="1" customWidth="1"/>
    <col min="1282" max="1282" width="13.42578125" bestFit="1" customWidth="1"/>
    <col min="1283" max="1283" width="14.5703125" customWidth="1"/>
    <col min="1284" max="1284" width="32" customWidth="1"/>
    <col min="1285" max="1326" width="2.7109375" customWidth="1"/>
    <col min="1537" max="1537" width="46" bestFit="1" customWidth="1"/>
    <col min="1538" max="1538" width="13.42578125" bestFit="1" customWidth="1"/>
    <col min="1539" max="1539" width="14.5703125" customWidth="1"/>
    <col min="1540" max="1540" width="32" customWidth="1"/>
    <col min="1541" max="1582" width="2.7109375" customWidth="1"/>
    <col min="1793" max="1793" width="46" bestFit="1" customWidth="1"/>
    <col min="1794" max="1794" width="13.42578125" bestFit="1" customWidth="1"/>
    <col min="1795" max="1795" width="14.5703125" customWidth="1"/>
    <col min="1796" max="1796" width="32" customWidth="1"/>
    <col min="1797" max="1838" width="2.7109375" customWidth="1"/>
    <col min="2049" max="2049" width="46" bestFit="1" customWidth="1"/>
    <col min="2050" max="2050" width="13.42578125" bestFit="1" customWidth="1"/>
    <col min="2051" max="2051" width="14.5703125" customWidth="1"/>
    <col min="2052" max="2052" width="32" customWidth="1"/>
    <col min="2053" max="2094" width="2.7109375" customWidth="1"/>
    <col min="2305" max="2305" width="46" bestFit="1" customWidth="1"/>
    <col min="2306" max="2306" width="13.42578125" bestFit="1" customWidth="1"/>
    <col min="2307" max="2307" width="14.5703125" customWidth="1"/>
    <col min="2308" max="2308" width="32" customWidth="1"/>
    <col min="2309" max="2350" width="2.7109375" customWidth="1"/>
    <col min="2561" max="2561" width="46" bestFit="1" customWidth="1"/>
    <col min="2562" max="2562" width="13.42578125" bestFit="1" customWidth="1"/>
    <col min="2563" max="2563" width="14.5703125" customWidth="1"/>
    <col min="2564" max="2564" width="32" customWidth="1"/>
    <col min="2565" max="2606" width="2.7109375" customWidth="1"/>
    <col min="2817" max="2817" width="46" bestFit="1" customWidth="1"/>
    <col min="2818" max="2818" width="13.42578125" bestFit="1" customWidth="1"/>
    <col min="2819" max="2819" width="14.5703125" customWidth="1"/>
    <col min="2820" max="2820" width="32" customWidth="1"/>
    <col min="2821" max="2862" width="2.7109375" customWidth="1"/>
    <col min="3073" max="3073" width="46" bestFit="1" customWidth="1"/>
    <col min="3074" max="3074" width="13.42578125" bestFit="1" customWidth="1"/>
    <col min="3075" max="3075" width="14.5703125" customWidth="1"/>
    <col min="3076" max="3076" width="32" customWidth="1"/>
    <col min="3077" max="3118" width="2.7109375" customWidth="1"/>
    <col min="3329" max="3329" width="46" bestFit="1" customWidth="1"/>
    <col min="3330" max="3330" width="13.42578125" bestFit="1" customWidth="1"/>
    <col min="3331" max="3331" width="14.5703125" customWidth="1"/>
    <col min="3332" max="3332" width="32" customWidth="1"/>
    <col min="3333" max="3374" width="2.7109375" customWidth="1"/>
    <col min="3585" max="3585" width="46" bestFit="1" customWidth="1"/>
    <col min="3586" max="3586" width="13.42578125" bestFit="1" customWidth="1"/>
    <col min="3587" max="3587" width="14.5703125" customWidth="1"/>
    <col min="3588" max="3588" width="32" customWidth="1"/>
    <col min="3589" max="3630" width="2.7109375" customWidth="1"/>
    <col min="3841" max="3841" width="46" bestFit="1" customWidth="1"/>
    <col min="3842" max="3842" width="13.42578125" bestFit="1" customWidth="1"/>
    <col min="3843" max="3843" width="14.5703125" customWidth="1"/>
    <col min="3844" max="3844" width="32" customWidth="1"/>
    <col min="3845" max="3886" width="2.7109375" customWidth="1"/>
    <col min="4097" max="4097" width="46" bestFit="1" customWidth="1"/>
    <col min="4098" max="4098" width="13.42578125" bestFit="1" customWidth="1"/>
    <col min="4099" max="4099" width="14.5703125" customWidth="1"/>
    <col min="4100" max="4100" width="32" customWidth="1"/>
    <col min="4101" max="4142" width="2.7109375" customWidth="1"/>
    <col min="4353" max="4353" width="46" bestFit="1" customWidth="1"/>
    <col min="4354" max="4354" width="13.42578125" bestFit="1" customWidth="1"/>
    <col min="4355" max="4355" width="14.5703125" customWidth="1"/>
    <col min="4356" max="4356" width="32" customWidth="1"/>
    <col min="4357" max="4398" width="2.7109375" customWidth="1"/>
    <col min="4609" max="4609" width="46" bestFit="1" customWidth="1"/>
    <col min="4610" max="4610" width="13.42578125" bestFit="1" customWidth="1"/>
    <col min="4611" max="4611" width="14.5703125" customWidth="1"/>
    <col min="4612" max="4612" width="32" customWidth="1"/>
    <col min="4613" max="4654" width="2.7109375" customWidth="1"/>
    <col min="4865" max="4865" width="46" bestFit="1" customWidth="1"/>
    <col min="4866" max="4866" width="13.42578125" bestFit="1" customWidth="1"/>
    <col min="4867" max="4867" width="14.5703125" customWidth="1"/>
    <col min="4868" max="4868" width="32" customWidth="1"/>
    <col min="4869" max="4910" width="2.7109375" customWidth="1"/>
    <col min="5121" max="5121" width="46" bestFit="1" customWidth="1"/>
    <col min="5122" max="5122" width="13.42578125" bestFit="1" customWidth="1"/>
    <col min="5123" max="5123" width="14.5703125" customWidth="1"/>
    <col min="5124" max="5124" width="32" customWidth="1"/>
    <col min="5125" max="5166" width="2.7109375" customWidth="1"/>
    <col min="5377" max="5377" width="46" bestFit="1" customWidth="1"/>
    <col min="5378" max="5378" width="13.42578125" bestFit="1" customWidth="1"/>
    <col min="5379" max="5379" width="14.5703125" customWidth="1"/>
    <col min="5380" max="5380" width="32" customWidth="1"/>
    <col min="5381" max="5422" width="2.7109375" customWidth="1"/>
    <col min="5633" max="5633" width="46" bestFit="1" customWidth="1"/>
    <col min="5634" max="5634" width="13.42578125" bestFit="1" customWidth="1"/>
    <col min="5635" max="5635" width="14.5703125" customWidth="1"/>
    <col min="5636" max="5636" width="32" customWidth="1"/>
    <col min="5637" max="5678" width="2.7109375" customWidth="1"/>
    <col min="5889" max="5889" width="46" bestFit="1" customWidth="1"/>
    <col min="5890" max="5890" width="13.42578125" bestFit="1" customWidth="1"/>
    <col min="5891" max="5891" width="14.5703125" customWidth="1"/>
    <col min="5892" max="5892" width="32" customWidth="1"/>
    <col min="5893" max="5934" width="2.7109375" customWidth="1"/>
    <col min="6145" max="6145" width="46" bestFit="1" customWidth="1"/>
    <col min="6146" max="6146" width="13.42578125" bestFit="1" customWidth="1"/>
    <col min="6147" max="6147" width="14.5703125" customWidth="1"/>
    <col min="6148" max="6148" width="32" customWidth="1"/>
    <col min="6149" max="6190" width="2.7109375" customWidth="1"/>
    <col min="6401" max="6401" width="46" bestFit="1" customWidth="1"/>
    <col min="6402" max="6402" width="13.42578125" bestFit="1" customWidth="1"/>
    <col min="6403" max="6403" width="14.5703125" customWidth="1"/>
    <col min="6404" max="6404" width="32" customWidth="1"/>
    <col min="6405" max="6446" width="2.7109375" customWidth="1"/>
    <col min="6657" max="6657" width="46" bestFit="1" customWidth="1"/>
    <col min="6658" max="6658" width="13.42578125" bestFit="1" customWidth="1"/>
    <col min="6659" max="6659" width="14.5703125" customWidth="1"/>
    <col min="6660" max="6660" width="32" customWidth="1"/>
    <col min="6661" max="6702" width="2.7109375" customWidth="1"/>
    <col min="6913" max="6913" width="46" bestFit="1" customWidth="1"/>
    <col min="6914" max="6914" width="13.42578125" bestFit="1" customWidth="1"/>
    <col min="6915" max="6915" width="14.5703125" customWidth="1"/>
    <col min="6916" max="6916" width="32" customWidth="1"/>
    <col min="6917" max="6958" width="2.7109375" customWidth="1"/>
    <col min="7169" max="7169" width="46" bestFit="1" customWidth="1"/>
    <col min="7170" max="7170" width="13.42578125" bestFit="1" customWidth="1"/>
    <col min="7171" max="7171" width="14.5703125" customWidth="1"/>
    <col min="7172" max="7172" width="32" customWidth="1"/>
    <col min="7173" max="7214" width="2.7109375" customWidth="1"/>
    <col min="7425" max="7425" width="46" bestFit="1" customWidth="1"/>
    <col min="7426" max="7426" width="13.42578125" bestFit="1" customWidth="1"/>
    <col min="7427" max="7427" width="14.5703125" customWidth="1"/>
    <col min="7428" max="7428" width="32" customWidth="1"/>
    <col min="7429" max="7470" width="2.7109375" customWidth="1"/>
    <col min="7681" max="7681" width="46" bestFit="1" customWidth="1"/>
    <col min="7682" max="7682" width="13.42578125" bestFit="1" customWidth="1"/>
    <col min="7683" max="7683" width="14.5703125" customWidth="1"/>
    <col min="7684" max="7684" width="32" customWidth="1"/>
    <col min="7685" max="7726" width="2.7109375" customWidth="1"/>
    <col min="7937" max="7937" width="46" bestFit="1" customWidth="1"/>
    <col min="7938" max="7938" width="13.42578125" bestFit="1" customWidth="1"/>
    <col min="7939" max="7939" width="14.5703125" customWidth="1"/>
    <col min="7940" max="7940" width="32" customWidth="1"/>
    <col min="7941" max="7982" width="2.7109375" customWidth="1"/>
    <col min="8193" max="8193" width="46" bestFit="1" customWidth="1"/>
    <col min="8194" max="8194" width="13.42578125" bestFit="1" customWidth="1"/>
    <col min="8195" max="8195" width="14.5703125" customWidth="1"/>
    <col min="8196" max="8196" width="32" customWidth="1"/>
    <col min="8197" max="8238" width="2.7109375" customWidth="1"/>
    <col min="8449" max="8449" width="46" bestFit="1" customWidth="1"/>
    <col min="8450" max="8450" width="13.42578125" bestFit="1" customWidth="1"/>
    <col min="8451" max="8451" width="14.5703125" customWidth="1"/>
    <col min="8452" max="8452" width="32" customWidth="1"/>
    <col min="8453" max="8494" width="2.7109375" customWidth="1"/>
    <col min="8705" max="8705" width="46" bestFit="1" customWidth="1"/>
    <col min="8706" max="8706" width="13.42578125" bestFit="1" customWidth="1"/>
    <col min="8707" max="8707" width="14.5703125" customWidth="1"/>
    <col min="8708" max="8708" width="32" customWidth="1"/>
    <col min="8709" max="8750" width="2.7109375" customWidth="1"/>
    <col min="8961" max="8961" width="46" bestFit="1" customWidth="1"/>
    <col min="8962" max="8962" width="13.42578125" bestFit="1" customWidth="1"/>
    <col min="8963" max="8963" width="14.5703125" customWidth="1"/>
    <col min="8964" max="8964" width="32" customWidth="1"/>
    <col min="8965" max="9006" width="2.7109375" customWidth="1"/>
    <col min="9217" max="9217" width="46" bestFit="1" customWidth="1"/>
    <col min="9218" max="9218" width="13.42578125" bestFit="1" customWidth="1"/>
    <col min="9219" max="9219" width="14.5703125" customWidth="1"/>
    <col min="9220" max="9220" width="32" customWidth="1"/>
    <col min="9221" max="9262" width="2.7109375" customWidth="1"/>
    <col min="9473" max="9473" width="46" bestFit="1" customWidth="1"/>
    <col min="9474" max="9474" width="13.42578125" bestFit="1" customWidth="1"/>
    <col min="9475" max="9475" width="14.5703125" customWidth="1"/>
    <col min="9476" max="9476" width="32" customWidth="1"/>
    <col min="9477" max="9518" width="2.7109375" customWidth="1"/>
    <col min="9729" max="9729" width="46" bestFit="1" customWidth="1"/>
    <col min="9730" max="9730" width="13.42578125" bestFit="1" customWidth="1"/>
    <col min="9731" max="9731" width="14.5703125" customWidth="1"/>
    <col min="9732" max="9732" width="32" customWidth="1"/>
    <col min="9733" max="9774" width="2.7109375" customWidth="1"/>
    <col min="9985" max="9985" width="46" bestFit="1" customWidth="1"/>
    <col min="9986" max="9986" width="13.42578125" bestFit="1" customWidth="1"/>
    <col min="9987" max="9987" width="14.5703125" customWidth="1"/>
    <col min="9988" max="9988" width="32" customWidth="1"/>
    <col min="9989" max="10030" width="2.7109375" customWidth="1"/>
    <col min="10241" max="10241" width="46" bestFit="1" customWidth="1"/>
    <col min="10242" max="10242" width="13.42578125" bestFit="1" customWidth="1"/>
    <col min="10243" max="10243" width="14.5703125" customWidth="1"/>
    <col min="10244" max="10244" width="32" customWidth="1"/>
    <col min="10245" max="10286" width="2.7109375" customWidth="1"/>
    <col min="10497" max="10497" width="46" bestFit="1" customWidth="1"/>
    <col min="10498" max="10498" width="13.42578125" bestFit="1" customWidth="1"/>
    <col min="10499" max="10499" width="14.5703125" customWidth="1"/>
    <col min="10500" max="10500" width="32" customWidth="1"/>
    <col min="10501" max="10542" width="2.7109375" customWidth="1"/>
    <col min="10753" max="10753" width="46" bestFit="1" customWidth="1"/>
    <col min="10754" max="10754" width="13.42578125" bestFit="1" customWidth="1"/>
    <col min="10755" max="10755" width="14.5703125" customWidth="1"/>
    <col min="10756" max="10756" width="32" customWidth="1"/>
    <col min="10757" max="10798" width="2.7109375" customWidth="1"/>
    <col min="11009" max="11009" width="46" bestFit="1" customWidth="1"/>
    <col min="11010" max="11010" width="13.42578125" bestFit="1" customWidth="1"/>
    <col min="11011" max="11011" width="14.5703125" customWidth="1"/>
    <col min="11012" max="11012" width="32" customWidth="1"/>
    <col min="11013" max="11054" width="2.7109375" customWidth="1"/>
    <col min="11265" max="11265" width="46" bestFit="1" customWidth="1"/>
    <col min="11266" max="11266" width="13.42578125" bestFit="1" customWidth="1"/>
    <col min="11267" max="11267" width="14.5703125" customWidth="1"/>
    <col min="11268" max="11268" width="32" customWidth="1"/>
    <col min="11269" max="11310" width="2.7109375" customWidth="1"/>
    <col min="11521" max="11521" width="46" bestFit="1" customWidth="1"/>
    <col min="11522" max="11522" width="13.42578125" bestFit="1" customWidth="1"/>
    <col min="11523" max="11523" width="14.5703125" customWidth="1"/>
    <col min="11524" max="11524" width="32" customWidth="1"/>
    <col min="11525" max="11566" width="2.7109375" customWidth="1"/>
    <col min="11777" max="11777" width="46" bestFit="1" customWidth="1"/>
    <col min="11778" max="11778" width="13.42578125" bestFit="1" customWidth="1"/>
    <col min="11779" max="11779" width="14.5703125" customWidth="1"/>
    <col min="11780" max="11780" width="32" customWidth="1"/>
    <col min="11781" max="11822" width="2.7109375" customWidth="1"/>
    <col min="12033" max="12033" width="46" bestFit="1" customWidth="1"/>
    <col min="12034" max="12034" width="13.42578125" bestFit="1" customWidth="1"/>
    <col min="12035" max="12035" width="14.5703125" customWidth="1"/>
    <col min="12036" max="12036" width="32" customWidth="1"/>
    <col min="12037" max="12078" width="2.7109375" customWidth="1"/>
    <col min="12289" max="12289" width="46" bestFit="1" customWidth="1"/>
    <col min="12290" max="12290" width="13.42578125" bestFit="1" customWidth="1"/>
    <col min="12291" max="12291" width="14.5703125" customWidth="1"/>
    <col min="12292" max="12292" width="32" customWidth="1"/>
    <col min="12293" max="12334" width="2.7109375" customWidth="1"/>
    <col min="12545" max="12545" width="46" bestFit="1" customWidth="1"/>
    <col min="12546" max="12546" width="13.42578125" bestFit="1" customWidth="1"/>
    <col min="12547" max="12547" width="14.5703125" customWidth="1"/>
    <col min="12548" max="12548" width="32" customWidth="1"/>
    <col min="12549" max="12590" width="2.7109375" customWidth="1"/>
    <col min="12801" max="12801" width="46" bestFit="1" customWidth="1"/>
    <col min="12802" max="12802" width="13.42578125" bestFit="1" customWidth="1"/>
    <col min="12803" max="12803" width="14.5703125" customWidth="1"/>
    <col min="12804" max="12804" width="32" customWidth="1"/>
    <col min="12805" max="12846" width="2.7109375" customWidth="1"/>
    <col min="13057" max="13057" width="46" bestFit="1" customWidth="1"/>
    <col min="13058" max="13058" width="13.42578125" bestFit="1" customWidth="1"/>
    <col min="13059" max="13059" width="14.5703125" customWidth="1"/>
    <col min="13060" max="13060" width="32" customWidth="1"/>
    <col min="13061" max="13102" width="2.7109375" customWidth="1"/>
    <col min="13313" max="13313" width="46" bestFit="1" customWidth="1"/>
    <col min="13314" max="13314" width="13.42578125" bestFit="1" customWidth="1"/>
    <col min="13315" max="13315" width="14.5703125" customWidth="1"/>
    <col min="13316" max="13316" width="32" customWidth="1"/>
    <col min="13317" max="13358" width="2.7109375" customWidth="1"/>
    <col min="13569" max="13569" width="46" bestFit="1" customWidth="1"/>
    <col min="13570" max="13570" width="13.42578125" bestFit="1" customWidth="1"/>
    <col min="13571" max="13571" width="14.5703125" customWidth="1"/>
    <col min="13572" max="13572" width="32" customWidth="1"/>
    <col min="13573" max="13614" width="2.7109375" customWidth="1"/>
    <col min="13825" max="13825" width="46" bestFit="1" customWidth="1"/>
    <col min="13826" max="13826" width="13.42578125" bestFit="1" customWidth="1"/>
    <col min="13827" max="13827" width="14.5703125" customWidth="1"/>
    <col min="13828" max="13828" width="32" customWidth="1"/>
    <col min="13829" max="13870" width="2.7109375" customWidth="1"/>
    <col min="14081" max="14081" width="46" bestFit="1" customWidth="1"/>
    <col min="14082" max="14082" width="13.42578125" bestFit="1" customWidth="1"/>
    <col min="14083" max="14083" width="14.5703125" customWidth="1"/>
    <col min="14084" max="14084" width="32" customWidth="1"/>
    <col min="14085" max="14126" width="2.7109375" customWidth="1"/>
    <col min="14337" max="14337" width="46" bestFit="1" customWidth="1"/>
    <col min="14338" max="14338" width="13.42578125" bestFit="1" customWidth="1"/>
    <col min="14339" max="14339" width="14.5703125" customWidth="1"/>
    <col min="14340" max="14340" width="32" customWidth="1"/>
    <col min="14341" max="14382" width="2.7109375" customWidth="1"/>
    <col min="14593" max="14593" width="46" bestFit="1" customWidth="1"/>
    <col min="14594" max="14594" width="13.42578125" bestFit="1" customWidth="1"/>
    <col min="14595" max="14595" width="14.5703125" customWidth="1"/>
    <col min="14596" max="14596" width="32" customWidth="1"/>
    <col min="14597" max="14638" width="2.7109375" customWidth="1"/>
    <col min="14849" max="14849" width="46" bestFit="1" customWidth="1"/>
    <col min="14850" max="14850" width="13.42578125" bestFit="1" customWidth="1"/>
    <col min="14851" max="14851" width="14.5703125" customWidth="1"/>
    <col min="14852" max="14852" width="32" customWidth="1"/>
    <col min="14853" max="14894" width="2.7109375" customWidth="1"/>
    <col min="15105" max="15105" width="46" bestFit="1" customWidth="1"/>
    <col min="15106" max="15106" width="13.42578125" bestFit="1" customWidth="1"/>
    <col min="15107" max="15107" width="14.5703125" customWidth="1"/>
    <col min="15108" max="15108" width="32" customWidth="1"/>
    <col min="15109" max="15150" width="2.7109375" customWidth="1"/>
    <col min="15361" max="15361" width="46" bestFit="1" customWidth="1"/>
    <col min="15362" max="15362" width="13.42578125" bestFit="1" customWidth="1"/>
    <col min="15363" max="15363" width="14.5703125" customWidth="1"/>
    <col min="15364" max="15364" width="32" customWidth="1"/>
    <col min="15365" max="15406" width="2.7109375" customWidth="1"/>
    <col min="15617" max="15617" width="46" bestFit="1" customWidth="1"/>
    <col min="15618" max="15618" width="13.42578125" bestFit="1" customWidth="1"/>
    <col min="15619" max="15619" width="14.5703125" customWidth="1"/>
    <col min="15620" max="15620" width="32" customWidth="1"/>
    <col min="15621" max="15662" width="2.7109375" customWidth="1"/>
    <col min="15873" max="15873" width="46" bestFit="1" customWidth="1"/>
    <col min="15874" max="15874" width="13.42578125" bestFit="1" customWidth="1"/>
    <col min="15875" max="15875" width="14.5703125" customWidth="1"/>
    <col min="15876" max="15876" width="32" customWidth="1"/>
    <col min="15877" max="15918" width="2.7109375" customWidth="1"/>
    <col min="16129" max="16129" width="46" bestFit="1" customWidth="1"/>
    <col min="16130" max="16130" width="13.42578125" bestFit="1" customWidth="1"/>
    <col min="16131" max="16131" width="14.5703125" customWidth="1"/>
    <col min="16132" max="16132" width="32" customWidth="1"/>
    <col min="16133" max="16174" width="2.7109375" customWidth="1"/>
  </cols>
  <sheetData>
    <row r="1" spans="1:46" ht="14.25" x14ac:dyDescent="0.2">
      <c r="A1" s="30" t="s">
        <v>538</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row>
    <row r="2" spans="1:46" ht="14.25" x14ac:dyDescent="0.2">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row>
    <row r="3" spans="1:46" ht="31.5" x14ac:dyDescent="0.25">
      <c r="A3" s="23" t="s">
        <v>18</v>
      </c>
      <c r="B3" s="23" t="s">
        <v>19</v>
      </c>
      <c r="C3" s="23" t="s">
        <v>526</v>
      </c>
      <c r="D3" s="24" t="s">
        <v>539</v>
      </c>
    </row>
    <row r="4" spans="1:46" s="8" customFormat="1" ht="15.75" x14ac:dyDescent="0.25">
      <c r="A4" s="31" t="s">
        <v>26</v>
      </c>
      <c r="B4" s="31" t="s">
        <v>27</v>
      </c>
      <c r="C4" s="31">
        <v>2600</v>
      </c>
      <c r="D4" s="32" t="s">
        <v>531</v>
      </c>
    </row>
    <row r="5" spans="1:46" s="8" customFormat="1" ht="15.75" x14ac:dyDescent="0.25">
      <c r="A5" s="31" t="s">
        <v>38</v>
      </c>
      <c r="B5" s="31" t="s">
        <v>27</v>
      </c>
      <c r="C5" s="31">
        <v>1212</v>
      </c>
      <c r="D5" s="32" t="s">
        <v>531</v>
      </c>
    </row>
    <row r="6" spans="1:46" s="8" customFormat="1" ht="15.75" x14ac:dyDescent="0.25">
      <c r="A6" s="31" t="s">
        <v>59</v>
      </c>
      <c r="B6" s="31" t="s">
        <v>27</v>
      </c>
      <c r="C6" s="31">
        <v>305</v>
      </c>
      <c r="D6" s="32" t="s">
        <v>531</v>
      </c>
    </row>
    <row r="7" spans="1:46" s="8" customFormat="1" ht="15.75" x14ac:dyDescent="0.25">
      <c r="A7" s="31" t="s">
        <v>44</v>
      </c>
      <c r="B7" s="31" t="s">
        <v>27</v>
      </c>
      <c r="C7" s="31">
        <v>756</v>
      </c>
      <c r="D7" s="32" t="s">
        <v>531</v>
      </c>
    </row>
    <row r="8" spans="1:46" s="8" customFormat="1" ht="15.75" x14ac:dyDescent="0.25">
      <c r="A8" s="31" t="s">
        <v>35</v>
      </c>
      <c r="B8" s="31" t="s">
        <v>27</v>
      </c>
      <c r="C8" s="31">
        <v>1268</v>
      </c>
      <c r="D8" s="32" t="s">
        <v>531</v>
      </c>
    </row>
    <row r="9" spans="1:46" s="8" customFormat="1" ht="15.75" x14ac:dyDescent="0.25">
      <c r="A9" s="31" t="s">
        <v>51</v>
      </c>
      <c r="B9" s="31" t="s">
        <v>27</v>
      </c>
      <c r="C9" s="31">
        <v>651</v>
      </c>
      <c r="D9" s="32" t="s">
        <v>531</v>
      </c>
    </row>
    <row r="10" spans="1:46" s="8" customFormat="1" ht="15.75" x14ac:dyDescent="0.25">
      <c r="A10" s="31" t="s">
        <v>72</v>
      </c>
      <c r="B10" s="31" t="s">
        <v>27</v>
      </c>
      <c r="C10" s="31">
        <v>188</v>
      </c>
      <c r="D10" s="32" t="s">
        <v>531</v>
      </c>
    </row>
    <row r="11" spans="1:46" s="8" customFormat="1" ht="15.75" x14ac:dyDescent="0.25">
      <c r="A11" s="31" t="s">
        <v>62</v>
      </c>
      <c r="B11" s="31" t="s">
        <v>27</v>
      </c>
      <c r="C11" s="31">
        <v>275</v>
      </c>
      <c r="D11" s="32" t="s">
        <v>531</v>
      </c>
    </row>
    <row r="12" spans="1:46" s="8" customFormat="1" ht="15.75" x14ac:dyDescent="0.25">
      <c r="A12" s="31" t="s">
        <v>64</v>
      </c>
      <c r="B12" s="31" t="s">
        <v>27</v>
      </c>
      <c r="C12" s="31">
        <v>250</v>
      </c>
      <c r="D12" s="32" t="s">
        <v>531</v>
      </c>
    </row>
    <row r="13" spans="1:46" s="8" customFormat="1" ht="15.75" x14ac:dyDescent="0.25">
      <c r="A13" s="31" t="s">
        <v>88</v>
      </c>
      <c r="B13" s="31" t="s">
        <v>27</v>
      </c>
      <c r="C13" s="31">
        <v>162</v>
      </c>
      <c r="D13" s="32" t="s">
        <v>531</v>
      </c>
    </row>
    <row r="14" spans="1:46" s="8" customFormat="1" ht="15.75" x14ac:dyDescent="0.25">
      <c r="A14" s="31" t="s">
        <v>69</v>
      </c>
      <c r="B14" s="31" t="s">
        <v>27</v>
      </c>
      <c r="C14" s="31">
        <v>245</v>
      </c>
      <c r="D14" s="32" t="s">
        <v>531</v>
      </c>
    </row>
    <row r="15" spans="1:46" s="8" customFormat="1" ht="15.75" x14ac:dyDescent="0.25">
      <c r="A15" s="31" t="s">
        <v>73</v>
      </c>
      <c r="B15" s="31" t="s">
        <v>27</v>
      </c>
      <c r="C15" s="31">
        <v>185</v>
      </c>
      <c r="D15" s="32" t="s">
        <v>531</v>
      </c>
    </row>
    <row r="16" spans="1:46" s="8" customFormat="1" ht="15.75" x14ac:dyDescent="0.25">
      <c r="A16" s="31" t="s">
        <v>54</v>
      </c>
      <c r="B16" s="31" t="s">
        <v>27</v>
      </c>
      <c r="C16" s="31">
        <v>452</v>
      </c>
      <c r="D16" s="32" t="s">
        <v>531</v>
      </c>
    </row>
    <row r="17" spans="1:4" s="8" customFormat="1" ht="15.75" x14ac:dyDescent="0.25">
      <c r="A17" s="31" t="s">
        <v>81</v>
      </c>
      <c r="B17" s="31" t="s">
        <v>27</v>
      </c>
      <c r="C17" s="31">
        <v>172</v>
      </c>
      <c r="D17" s="32" t="s">
        <v>531</v>
      </c>
    </row>
    <row r="18" spans="1:4" s="8" customFormat="1" ht="15.75" x14ac:dyDescent="0.25">
      <c r="A18" s="31" t="s">
        <v>99</v>
      </c>
      <c r="B18" s="31" t="s">
        <v>27</v>
      </c>
      <c r="C18" s="31">
        <v>122</v>
      </c>
      <c r="D18" s="32" t="s">
        <v>531</v>
      </c>
    </row>
    <row r="19" spans="1:4" s="8" customFormat="1" ht="15.75" x14ac:dyDescent="0.25">
      <c r="A19" s="31" t="s">
        <v>342</v>
      </c>
      <c r="B19" s="31" t="s">
        <v>109</v>
      </c>
      <c r="C19" s="31" t="s">
        <v>32</v>
      </c>
      <c r="D19" s="32" t="s">
        <v>531</v>
      </c>
    </row>
    <row r="20" spans="1:4" s="8" customFormat="1" ht="15.75" x14ac:dyDescent="0.25">
      <c r="A20" s="31" t="s">
        <v>75</v>
      </c>
      <c r="B20" s="31" t="s">
        <v>27</v>
      </c>
      <c r="C20" s="31">
        <v>180</v>
      </c>
      <c r="D20" s="32" t="s">
        <v>531</v>
      </c>
    </row>
    <row r="21" spans="1:4" s="8" customFormat="1" ht="15.75" x14ac:dyDescent="0.25">
      <c r="A21" s="31" t="s">
        <v>329</v>
      </c>
      <c r="B21" s="31" t="s">
        <v>109</v>
      </c>
      <c r="C21" s="31" t="s">
        <v>32</v>
      </c>
      <c r="D21" s="32" t="s">
        <v>531</v>
      </c>
    </row>
    <row r="22" spans="1:4" s="8" customFormat="1" ht="15.75" x14ac:dyDescent="0.25">
      <c r="A22" s="31" t="s">
        <v>111</v>
      </c>
      <c r="B22" s="31" t="s">
        <v>27</v>
      </c>
      <c r="C22" s="31">
        <v>92</v>
      </c>
      <c r="D22" s="32" t="s">
        <v>531</v>
      </c>
    </row>
    <row r="23" spans="1:4" s="8" customFormat="1" ht="15.75" x14ac:dyDescent="0.25">
      <c r="A23" s="31" t="s">
        <v>83</v>
      </c>
      <c r="B23" s="31" t="s">
        <v>27</v>
      </c>
      <c r="C23" s="31">
        <v>170</v>
      </c>
      <c r="D23" s="32" t="s">
        <v>531</v>
      </c>
    </row>
    <row r="24" spans="1:4" s="8" customFormat="1" ht="15.75" x14ac:dyDescent="0.25">
      <c r="A24" s="31" t="s">
        <v>263</v>
      </c>
      <c r="B24" s="31" t="s">
        <v>109</v>
      </c>
      <c r="C24" s="31" t="s">
        <v>32</v>
      </c>
      <c r="D24" s="32" t="s">
        <v>531</v>
      </c>
    </row>
    <row r="25" spans="1:4" s="8" customFormat="1" ht="15.75" x14ac:dyDescent="0.25">
      <c r="A25" s="31" t="s">
        <v>57</v>
      </c>
      <c r="B25" s="31" t="s">
        <v>42</v>
      </c>
      <c r="C25" s="31">
        <v>375</v>
      </c>
      <c r="D25" s="32" t="s">
        <v>531</v>
      </c>
    </row>
    <row r="26" spans="1:4" s="8" customFormat="1" ht="15.75" x14ac:dyDescent="0.25">
      <c r="A26" s="31" t="s">
        <v>113</v>
      </c>
      <c r="B26" s="31" t="s">
        <v>109</v>
      </c>
      <c r="C26" s="31">
        <v>90</v>
      </c>
      <c r="D26" s="32" t="s">
        <v>531</v>
      </c>
    </row>
    <row r="27" spans="1:4" s="8" customFormat="1" ht="15.75" x14ac:dyDescent="0.25">
      <c r="A27" s="31" t="s">
        <v>285</v>
      </c>
      <c r="B27" s="31" t="s">
        <v>109</v>
      </c>
      <c r="C27" s="31" t="s">
        <v>32</v>
      </c>
      <c r="D27" s="32" t="s">
        <v>531</v>
      </c>
    </row>
    <row r="28" spans="1:4" s="8" customFormat="1" ht="15.75" x14ac:dyDescent="0.25">
      <c r="A28" s="31" t="s">
        <v>91</v>
      </c>
      <c r="B28" s="31" t="s">
        <v>27</v>
      </c>
      <c r="C28" s="31">
        <v>158</v>
      </c>
      <c r="D28" s="32" t="s">
        <v>531</v>
      </c>
    </row>
    <row r="29" spans="1:4" s="8" customFormat="1" ht="15.75" x14ac:dyDescent="0.25">
      <c r="A29" s="31" t="s">
        <v>130</v>
      </c>
      <c r="B29" s="31" t="s">
        <v>109</v>
      </c>
      <c r="C29" s="31">
        <v>46</v>
      </c>
      <c r="D29" s="32" t="s">
        <v>531</v>
      </c>
    </row>
    <row r="30" spans="1:4" s="8" customFormat="1" ht="15.75" x14ac:dyDescent="0.25">
      <c r="A30" s="31" t="s">
        <v>101</v>
      </c>
      <c r="B30" s="31" t="s">
        <v>27</v>
      </c>
      <c r="C30" s="31">
        <v>120</v>
      </c>
      <c r="D30" s="32" t="s">
        <v>531</v>
      </c>
    </row>
    <row r="31" spans="1:4" s="8" customFormat="1" ht="15.75" x14ac:dyDescent="0.25">
      <c r="A31" s="31" t="s">
        <v>90</v>
      </c>
      <c r="B31" s="31" t="s">
        <v>27</v>
      </c>
      <c r="C31" s="31">
        <v>160</v>
      </c>
      <c r="D31" s="32" t="s">
        <v>531</v>
      </c>
    </row>
    <row r="32" spans="1:4" s="8" customFormat="1" ht="15.75" x14ac:dyDescent="0.25">
      <c r="A32" s="31" t="s">
        <v>94</v>
      </c>
      <c r="B32" s="31" t="s">
        <v>27</v>
      </c>
      <c r="C32" s="31">
        <v>149</v>
      </c>
      <c r="D32" s="32" t="s">
        <v>531</v>
      </c>
    </row>
    <row r="33" spans="1:4" s="8" customFormat="1" ht="15.75" x14ac:dyDescent="0.25">
      <c r="A33" s="31" t="s">
        <v>106</v>
      </c>
      <c r="B33" s="31" t="s">
        <v>27</v>
      </c>
      <c r="C33" s="31">
        <v>100</v>
      </c>
      <c r="D33" s="32" t="s">
        <v>531</v>
      </c>
    </row>
    <row r="34" spans="1:4" s="8" customFormat="1" ht="15.75" x14ac:dyDescent="0.25">
      <c r="A34" s="31" t="s">
        <v>126</v>
      </c>
      <c r="B34" s="31" t="s">
        <v>27</v>
      </c>
      <c r="C34" s="31">
        <v>58</v>
      </c>
      <c r="D34" s="32" t="s">
        <v>531</v>
      </c>
    </row>
    <row r="35" spans="1:4" s="8" customFormat="1" ht="15.75" x14ac:dyDescent="0.25">
      <c r="A35" s="31" t="s">
        <v>96</v>
      </c>
      <c r="B35" s="31" t="s">
        <v>27</v>
      </c>
      <c r="C35" s="31">
        <v>134</v>
      </c>
      <c r="D35" s="32" t="s">
        <v>531</v>
      </c>
    </row>
    <row r="36" spans="1:4" s="8" customFormat="1" ht="15.75" x14ac:dyDescent="0.25">
      <c r="A36" s="31" t="s">
        <v>377</v>
      </c>
      <c r="B36" s="31" t="s">
        <v>109</v>
      </c>
      <c r="C36" s="31" t="s">
        <v>32</v>
      </c>
      <c r="D36" s="32" t="s">
        <v>531</v>
      </c>
    </row>
    <row r="37" spans="1:4" s="8" customFormat="1" ht="15.75" x14ac:dyDescent="0.25">
      <c r="A37" s="31" t="s">
        <v>352</v>
      </c>
      <c r="B37" s="31" t="s">
        <v>109</v>
      </c>
      <c r="C37" s="31" t="s">
        <v>32</v>
      </c>
      <c r="D37" s="32" t="s">
        <v>531</v>
      </c>
    </row>
    <row r="38" spans="1:4" s="8" customFormat="1" ht="15.75" x14ac:dyDescent="0.25">
      <c r="A38" s="31" t="s">
        <v>127</v>
      </c>
      <c r="B38" s="31" t="s">
        <v>27</v>
      </c>
      <c r="C38" s="31">
        <v>46</v>
      </c>
      <c r="D38" s="32" t="s">
        <v>531</v>
      </c>
    </row>
    <row r="39" spans="1:4" s="8" customFormat="1" ht="15.75" x14ac:dyDescent="0.25">
      <c r="A39" s="31" t="s">
        <v>353</v>
      </c>
      <c r="B39" s="31" t="s">
        <v>109</v>
      </c>
      <c r="C39" s="31" t="s">
        <v>32</v>
      </c>
      <c r="D39" s="32" t="s">
        <v>531</v>
      </c>
    </row>
    <row r="40" spans="1:4" s="8" customFormat="1" ht="15.75" x14ac:dyDescent="0.25">
      <c r="A40" s="31" t="s">
        <v>135</v>
      </c>
      <c r="B40" s="31" t="s">
        <v>27</v>
      </c>
      <c r="C40" s="31">
        <v>40</v>
      </c>
      <c r="D40" s="32" t="s">
        <v>531</v>
      </c>
    </row>
    <row r="41" spans="1:4" s="8" customFormat="1" ht="15.75" x14ac:dyDescent="0.25">
      <c r="A41" s="31" t="s">
        <v>79</v>
      </c>
      <c r="B41" s="31" t="s">
        <v>27</v>
      </c>
      <c r="C41" s="31">
        <v>175</v>
      </c>
      <c r="D41" s="32" t="s">
        <v>531</v>
      </c>
    </row>
    <row r="42" spans="1:4" s="8" customFormat="1" ht="15.75" x14ac:dyDescent="0.25">
      <c r="A42" s="31" t="s">
        <v>392</v>
      </c>
      <c r="B42" s="31" t="s">
        <v>109</v>
      </c>
      <c r="C42" s="31">
        <v>30</v>
      </c>
      <c r="D42" s="32" t="s">
        <v>531</v>
      </c>
    </row>
    <row r="43" spans="1:4" s="8" customFormat="1" ht="15.75" x14ac:dyDescent="0.25">
      <c r="A43" s="31" t="s">
        <v>97</v>
      </c>
      <c r="B43" s="31" t="s">
        <v>27</v>
      </c>
      <c r="C43" s="31">
        <v>126</v>
      </c>
      <c r="D43" s="32" t="s">
        <v>531</v>
      </c>
    </row>
    <row r="44" spans="1:4" s="8" customFormat="1" ht="15.75" x14ac:dyDescent="0.25">
      <c r="A44" s="31" t="s">
        <v>31</v>
      </c>
      <c r="B44" s="31" t="s">
        <v>27</v>
      </c>
      <c r="C44" s="31" t="s">
        <v>32</v>
      </c>
      <c r="D44" s="32" t="s">
        <v>531</v>
      </c>
    </row>
    <row r="45" spans="1:4" s="8" customFormat="1" ht="15.75" x14ac:dyDescent="0.25">
      <c r="A45" s="31" t="s">
        <v>132</v>
      </c>
      <c r="B45" s="31" t="s">
        <v>27</v>
      </c>
      <c r="C45" s="31">
        <v>42</v>
      </c>
      <c r="D45" s="32" t="s">
        <v>531</v>
      </c>
    </row>
    <row r="46" spans="1:4" s="8" customFormat="1" ht="15.75" x14ac:dyDescent="0.25">
      <c r="A46" s="31" t="s">
        <v>321</v>
      </c>
      <c r="B46" s="31" t="s">
        <v>109</v>
      </c>
      <c r="C46" s="31" t="s">
        <v>32</v>
      </c>
      <c r="D46" s="32" t="s">
        <v>531</v>
      </c>
    </row>
    <row r="47" spans="1:4" s="8" customFormat="1" ht="15.75" x14ac:dyDescent="0.25">
      <c r="A47" s="31" t="s">
        <v>346</v>
      </c>
      <c r="B47" s="31" t="s">
        <v>109</v>
      </c>
      <c r="C47" s="31" t="s">
        <v>32</v>
      </c>
      <c r="D47" s="32" t="s">
        <v>531</v>
      </c>
    </row>
    <row r="48" spans="1:4" s="8" customFormat="1" ht="15.75" x14ac:dyDescent="0.25">
      <c r="A48" s="31" t="s">
        <v>332</v>
      </c>
      <c r="B48" s="31" t="s">
        <v>109</v>
      </c>
      <c r="C48" s="31" t="s">
        <v>32</v>
      </c>
      <c r="D48" s="32" t="s">
        <v>531</v>
      </c>
    </row>
    <row r="49" spans="1:4" s="8" customFormat="1" ht="15.75" x14ac:dyDescent="0.25">
      <c r="A49" s="31" t="s">
        <v>122</v>
      </c>
      <c r="B49" s="31" t="s">
        <v>27</v>
      </c>
      <c r="C49" s="31">
        <v>60</v>
      </c>
      <c r="D49" s="32" t="s">
        <v>531</v>
      </c>
    </row>
    <row r="50" spans="1:4" s="8" customFormat="1" ht="15.75" x14ac:dyDescent="0.25">
      <c r="A50" s="31" t="s">
        <v>100</v>
      </c>
      <c r="B50" s="31" t="s">
        <v>27</v>
      </c>
      <c r="C50" s="31">
        <v>120</v>
      </c>
      <c r="D50" s="32" t="s">
        <v>531</v>
      </c>
    </row>
    <row r="51" spans="1:4" s="8" customFormat="1" ht="15.75" x14ac:dyDescent="0.25">
      <c r="A51" s="31" t="s">
        <v>276</v>
      </c>
      <c r="B51" s="31" t="s">
        <v>109</v>
      </c>
      <c r="C51" s="31" t="s">
        <v>32</v>
      </c>
      <c r="D51" s="32" t="s">
        <v>531</v>
      </c>
    </row>
    <row r="52" spans="1:4" s="8" customFormat="1" ht="15.75" x14ac:dyDescent="0.25">
      <c r="A52" s="31" t="s">
        <v>330</v>
      </c>
      <c r="B52" s="31" t="s">
        <v>109</v>
      </c>
      <c r="C52" s="31" t="s">
        <v>32</v>
      </c>
      <c r="D52" s="32" t="s">
        <v>531</v>
      </c>
    </row>
    <row r="53" spans="1:4" s="8" customFormat="1" ht="15.75" x14ac:dyDescent="0.25">
      <c r="A53" s="31" t="s">
        <v>178</v>
      </c>
      <c r="B53" s="31" t="s">
        <v>109</v>
      </c>
      <c r="C53" s="31">
        <v>20</v>
      </c>
      <c r="D53" s="32" t="s">
        <v>531</v>
      </c>
    </row>
    <row r="54" spans="1:4" s="8" customFormat="1" ht="15.75" x14ac:dyDescent="0.25">
      <c r="A54" s="31" t="s">
        <v>275</v>
      </c>
      <c r="B54" s="31" t="s">
        <v>109</v>
      </c>
      <c r="C54" s="31" t="s">
        <v>32</v>
      </c>
      <c r="D54" s="32" t="s">
        <v>531</v>
      </c>
    </row>
    <row r="55" spans="1:4" s="8" customFormat="1" ht="15.75" x14ac:dyDescent="0.25">
      <c r="A55" s="31" t="s">
        <v>322</v>
      </c>
      <c r="B55" s="31" t="s">
        <v>109</v>
      </c>
      <c r="C55" s="31" t="s">
        <v>32</v>
      </c>
      <c r="D55" s="32" t="s">
        <v>531</v>
      </c>
    </row>
    <row r="56" spans="1:4" s="8" customFormat="1" ht="15.75" x14ac:dyDescent="0.25">
      <c r="A56" s="31" t="s">
        <v>117</v>
      </c>
      <c r="B56" s="31" t="s">
        <v>27</v>
      </c>
      <c r="C56" s="31">
        <v>72</v>
      </c>
      <c r="D56" s="32" t="s">
        <v>531</v>
      </c>
    </row>
    <row r="57" spans="1:4" s="8" customFormat="1" ht="15.75" x14ac:dyDescent="0.25">
      <c r="A57" s="31" t="s">
        <v>261</v>
      </c>
      <c r="B57" s="31" t="s">
        <v>109</v>
      </c>
      <c r="C57" s="31" t="s">
        <v>32</v>
      </c>
      <c r="D57" s="32" t="s">
        <v>531</v>
      </c>
    </row>
    <row r="58" spans="1:4" s="8" customFormat="1" ht="15.75" x14ac:dyDescent="0.25">
      <c r="A58" s="31" t="s">
        <v>345</v>
      </c>
      <c r="B58" s="31" t="s">
        <v>109</v>
      </c>
      <c r="C58" s="31" t="s">
        <v>32</v>
      </c>
      <c r="D58" s="32" t="s">
        <v>531</v>
      </c>
    </row>
    <row r="59" spans="1:4" s="8" customFormat="1" ht="15.75" x14ac:dyDescent="0.25">
      <c r="A59" s="31" t="s">
        <v>134</v>
      </c>
      <c r="B59" s="31" t="s">
        <v>109</v>
      </c>
      <c r="C59" s="31">
        <v>41</v>
      </c>
      <c r="D59" s="32" t="s">
        <v>531</v>
      </c>
    </row>
    <row r="60" spans="1:4" s="8" customFormat="1" ht="15.75" x14ac:dyDescent="0.25">
      <c r="A60" s="31" t="s">
        <v>327</v>
      </c>
      <c r="B60" s="31" t="s">
        <v>109</v>
      </c>
      <c r="C60" s="31" t="s">
        <v>32</v>
      </c>
      <c r="D60" s="32" t="s">
        <v>531</v>
      </c>
    </row>
    <row r="61" spans="1:4" s="8" customFormat="1" ht="15.75" x14ac:dyDescent="0.25">
      <c r="A61" s="31" t="s">
        <v>349</v>
      </c>
      <c r="B61" s="31" t="s">
        <v>109</v>
      </c>
      <c r="C61" s="31" t="s">
        <v>32</v>
      </c>
      <c r="D61" s="32" t="s">
        <v>531</v>
      </c>
    </row>
    <row r="62" spans="1:4" s="8" customFormat="1" ht="15.75" x14ac:dyDescent="0.25">
      <c r="A62" s="31" t="s">
        <v>206</v>
      </c>
      <c r="B62" s="31" t="s">
        <v>109</v>
      </c>
      <c r="C62" s="31">
        <v>8</v>
      </c>
      <c r="D62" s="32" t="s">
        <v>531</v>
      </c>
    </row>
    <row r="63" spans="1:4" s="8" customFormat="1" ht="15.75" x14ac:dyDescent="0.25">
      <c r="A63" s="31" t="s">
        <v>335</v>
      </c>
      <c r="B63" s="31" t="s">
        <v>109</v>
      </c>
      <c r="C63" s="31" t="s">
        <v>32</v>
      </c>
      <c r="D63" s="32" t="s">
        <v>531</v>
      </c>
    </row>
    <row r="64" spans="1:4" s="8" customFormat="1" ht="15.75" x14ac:dyDescent="0.25">
      <c r="A64" s="31" t="s">
        <v>186</v>
      </c>
      <c r="B64" s="31" t="s">
        <v>109</v>
      </c>
      <c r="C64" s="31">
        <v>20</v>
      </c>
      <c r="D64" s="32" t="s">
        <v>531</v>
      </c>
    </row>
    <row r="65" spans="1:4" s="8" customFormat="1" ht="15.75" x14ac:dyDescent="0.25">
      <c r="A65" s="31" t="s">
        <v>315</v>
      </c>
      <c r="B65" s="31" t="s">
        <v>109</v>
      </c>
      <c r="C65" s="31" t="s">
        <v>32</v>
      </c>
      <c r="D65" s="32" t="s">
        <v>531</v>
      </c>
    </row>
    <row r="66" spans="1:4" s="8" customFormat="1" ht="15.75" x14ac:dyDescent="0.25">
      <c r="A66" s="31" t="s">
        <v>309</v>
      </c>
      <c r="B66" s="31" t="s">
        <v>109</v>
      </c>
      <c r="C66" s="31" t="s">
        <v>32</v>
      </c>
      <c r="D66" s="32" t="s">
        <v>531</v>
      </c>
    </row>
    <row r="67" spans="1:4" s="8" customFormat="1" ht="15.75" x14ac:dyDescent="0.25">
      <c r="A67" s="31" t="s">
        <v>92</v>
      </c>
      <c r="B67" s="31" t="s">
        <v>27</v>
      </c>
      <c r="C67" s="31">
        <v>156</v>
      </c>
      <c r="D67" s="32" t="s">
        <v>531</v>
      </c>
    </row>
    <row r="68" spans="1:4" s="8" customFormat="1" ht="15.75" x14ac:dyDescent="0.25">
      <c r="A68" s="31" t="s">
        <v>337</v>
      </c>
      <c r="B68" s="31" t="s">
        <v>109</v>
      </c>
      <c r="C68" s="31" t="s">
        <v>32</v>
      </c>
      <c r="D68" s="32" t="s">
        <v>531</v>
      </c>
    </row>
    <row r="69" spans="1:4" s="8" customFormat="1" ht="15.75" x14ac:dyDescent="0.25">
      <c r="A69" s="31" t="s">
        <v>174</v>
      </c>
      <c r="B69" s="31" t="s">
        <v>27</v>
      </c>
      <c r="C69" s="31">
        <v>20</v>
      </c>
      <c r="D69" s="32" t="s">
        <v>531</v>
      </c>
    </row>
    <row r="70" spans="1:4" s="8" customFormat="1" ht="15.75" x14ac:dyDescent="0.25">
      <c r="A70" s="31" t="s">
        <v>191</v>
      </c>
      <c r="B70" s="31" t="s">
        <v>109</v>
      </c>
      <c r="C70" s="31">
        <v>17</v>
      </c>
      <c r="D70" s="32" t="s">
        <v>531</v>
      </c>
    </row>
    <row r="71" spans="1:4" s="8" customFormat="1" ht="15.75" x14ac:dyDescent="0.25">
      <c r="A71" s="31" t="s">
        <v>371</v>
      </c>
      <c r="B71" s="31" t="s">
        <v>109</v>
      </c>
      <c r="C71" s="31" t="s">
        <v>32</v>
      </c>
      <c r="D71" s="32" t="s">
        <v>531</v>
      </c>
    </row>
    <row r="72" spans="1:4" s="8" customFormat="1" ht="15.75" x14ac:dyDescent="0.25">
      <c r="A72" s="31" t="s">
        <v>161</v>
      </c>
      <c r="B72" s="31" t="s">
        <v>27</v>
      </c>
      <c r="C72" s="31">
        <v>28</v>
      </c>
      <c r="D72" s="32" t="s">
        <v>531</v>
      </c>
    </row>
    <row r="73" spans="1:4" s="8" customFormat="1" ht="15.75" x14ac:dyDescent="0.25">
      <c r="A73" s="31" t="s">
        <v>195</v>
      </c>
      <c r="B73" s="31" t="s">
        <v>27</v>
      </c>
      <c r="C73" s="31">
        <v>14</v>
      </c>
      <c r="D73" s="32" t="s">
        <v>531</v>
      </c>
    </row>
    <row r="74" spans="1:4" s="8" customFormat="1" ht="15.75" x14ac:dyDescent="0.25">
      <c r="A74" s="31" t="s">
        <v>133</v>
      </c>
      <c r="B74" s="31" t="s">
        <v>109</v>
      </c>
      <c r="C74" s="31">
        <v>41</v>
      </c>
      <c r="D74" s="32" t="s">
        <v>531</v>
      </c>
    </row>
    <row r="75" spans="1:4" s="8" customFormat="1" ht="15.75" x14ac:dyDescent="0.25">
      <c r="A75" s="31" t="s">
        <v>260</v>
      </c>
      <c r="B75" s="31" t="s">
        <v>109</v>
      </c>
      <c r="C75" s="31" t="s">
        <v>32</v>
      </c>
      <c r="D75" s="32" t="s">
        <v>531</v>
      </c>
    </row>
    <row r="76" spans="1:4" s="8" customFormat="1" ht="15.75" x14ac:dyDescent="0.25">
      <c r="A76" s="31" t="s">
        <v>67</v>
      </c>
      <c r="B76" s="31" t="s">
        <v>27</v>
      </c>
      <c r="C76" s="31">
        <v>245</v>
      </c>
      <c r="D76" s="32" t="s">
        <v>531</v>
      </c>
    </row>
    <row r="77" spans="1:4" s="8" customFormat="1" ht="15.75" x14ac:dyDescent="0.25">
      <c r="A77" s="31" t="s">
        <v>143</v>
      </c>
      <c r="B77" s="31" t="s">
        <v>27</v>
      </c>
      <c r="C77" s="31">
        <v>40</v>
      </c>
      <c r="D77" s="32" t="s">
        <v>531</v>
      </c>
    </row>
    <row r="78" spans="1:4" s="8" customFormat="1" ht="15.75" x14ac:dyDescent="0.25">
      <c r="A78" s="31" t="s">
        <v>331</v>
      </c>
      <c r="B78" s="31" t="s">
        <v>109</v>
      </c>
      <c r="C78" s="31" t="s">
        <v>32</v>
      </c>
      <c r="D78" s="32" t="s">
        <v>531</v>
      </c>
    </row>
    <row r="79" spans="1:4" s="8" customFormat="1" ht="15.75" x14ac:dyDescent="0.25">
      <c r="A79" s="31" t="s">
        <v>188</v>
      </c>
      <c r="B79" s="31" t="s">
        <v>109</v>
      </c>
      <c r="C79" s="31">
        <v>18</v>
      </c>
      <c r="D79" s="32" t="s">
        <v>531</v>
      </c>
    </row>
    <row r="80" spans="1:4" s="8" customFormat="1" ht="15.75" x14ac:dyDescent="0.25">
      <c r="A80" s="31" t="s">
        <v>348</v>
      </c>
      <c r="B80" s="31" t="s">
        <v>109</v>
      </c>
      <c r="C80" s="31" t="s">
        <v>32</v>
      </c>
      <c r="D80" s="32" t="s">
        <v>531</v>
      </c>
    </row>
    <row r="81" spans="1:4" s="8" customFormat="1" ht="15.75" x14ac:dyDescent="0.25">
      <c r="A81" s="31" t="s">
        <v>351</v>
      </c>
      <c r="B81" s="31" t="s">
        <v>109</v>
      </c>
      <c r="C81" s="31" t="s">
        <v>32</v>
      </c>
      <c r="D81" s="32" t="s">
        <v>531</v>
      </c>
    </row>
    <row r="82" spans="1:4" s="8" customFormat="1" ht="15.75" x14ac:dyDescent="0.25">
      <c r="A82" s="31" t="s">
        <v>343</v>
      </c>
      <c r="B82" s="31" t="s">
        <v>109</v>
      </c>
      <c r="C82" s="31" t="s">
        <v>32</v>
      </c>
      <c r="D82" s="32" t="s">
        <v>531</v>
      </c>
    </row>
    <row r="83" spans="1:4" s="8" customFormat="1" ht="15.75" x14ac:dyDescent="0.25">
      <c r="A83" s="31" t="s">
        <v>147</v>
      </c>
      <c r="B83" s="31" t="s">
        <v>109</v>
      </c>
      <c r="C83" s="31">
        <v>34</v>
      </c>
      <c r="D83" s="32" t="s">
        <v>531</v>
      </c>
    </row>
    <row r="84" spans="1:4" s="8" customFormat="1" ht="15.75" x14ac:dyDescent="0.25">
      <c r="A84" s="31" t="s">
        <v>155</v>
      </c>
      <c r="B84" s="31" t="s">
        <v>109</v>
      </c>
      <c r="C84" s="31">
        <v>30</v>
      </c>
      <c r="D84" s="32" t="s">
        <v>531</v>
      </c>
    </row>
    <row r="85" spans="1:4" s="8" customFormat="1" ht="15.75" x14ac:dyDescent="0.25">
      <c r="A85" s="31" t="s">
        <v>264</v>
      </c>
      <c r="B85" s="31" t="s">
        <v>87</v>
      </c>
      <c r="C85" s="31" t="s">
        <v>32</v>
      </c>
      <c r="D85" s="32" t="s">
        <v>531</v>
      </c>
    </row>
    <row r="86" spans="1:4" s="8" customFormat="1" ht="15.75" x14ac:dyDescent="0.25">
      <c r="A86" s="31" t="s">
        <v>200</v>
      </c>
      <c r="B86" s="31" t="s">
        <v>109</v>
      </c>
      <c r="C86" s="31">
        <v>10</v>
      </c>
      <c r="D86" s="32" t="s">
        <v>531</v>
      </c>
    </row>
    <row r="87" spans="1:4" s="8" customFormat="1" ht="15.75" x14ac:dyDescent="0.25">
      <c r="A87" s="31" t="s">
        <v>184</v>
      </c>
      <c r="B87" s="31" t="s">
        <v>109</v>
      </c>
      <c r="C87" s="31">
        <v>20</v>
      </c>
      <c r="D87" s="32" t="s">
        <v>531</v>
      </c>
    </row>
    <row r="88" spans="1:4" s="8" customFormat="1" ht="15.75" x14ac:dyDescent="0.25">
      <c r="A88" s="31" t="s">
        <v>156</v>
      </c>
      <c r="B88" s="31" t="s">
        <v>27</v>
      </c>
      <c r="C88" s="31">
        <v>30</v>
      </c>
      <c r="D88" s="32" t="s">
        <v>531</v>
      </c>
    </row>
    <row r="89" spans="1:4" s="8" customFormat="1" ht="15.75" x14ac:dyDescent="0.25">
      <c r="A89" s="31" t="s">
        <v>108</v>
      </c>
      <c r="B89" s="31" t="s">
        <v>109</v>
      </c>
      <c r="C89" s="31">
        <v>100</v>
      </c>
      <c r="D89" s="32" t="s">
        <v>531</v>
      </c>
    </row>
    <row r="90" spans="1:4" s="8" customFormat="1" ht="15.75" x14ac:dyDescent="0.25">
      <c r="A90" s="31" t="s">
        <v>247</v>
      </c>
      <c r="B90" s="31" t="s">
        <v>109</v>
      </c>
      <c r="C90" s="31">
        <v>1</v>
      </c>
      <c r="D90" s="32" t="s">
        <v>531</v>
      </c>
    </row>
    <row r="91" spans="1:4" s="8" customFormat="1" ht="15.75" x14ac:dyDescent="0.25">
      <c r="A91" s="31" t="s">
        <v>222</v>
      </c>
      <c r="B91" s="31" t="s">
        <v>109</v>
      </c>
      <c r="C91" s="31">
        <v>5</v>
      </c>
      <c r="D91" s="32" t="s">
        <v>531</v>
      </c>
    </row>
    <row r="92" spans="1:4" s="8" customFormat="1" ht="15.75" x14ac:dyDescent="0.25">
      <c r="A92" s="31" t="s">
        <v>170</v>
      </c>
      <c r="B92" s="31" t="s">
        <v>109</v>
      </c>
      <c r="C92" s="31">
        <v>20</v>
      </c>
      <c r="D92" s="32" t="s">
        <v>531</v>
      </c>
    </row>
    <row r="93" spans="1:4" s="8" customFormat="1" ht="15.75" x14ac:dyDescent="0.25">
      <c r="A93" s="31" t="s">
        <v>152</v>
      </c>
      <c r="B93" s="31" t="s">
        <v>27</v>
      </c>
      <c r="C93" s="31">
        <v>32</v>
      </c>
      <c r="D93" s="32" t="s">
        <v>531</v>
      </c>
    </row>
    <row r="94" spans="1:4" s="8" customFormat="1" ht="15.75" x14ac:dyDescent="0.25">
      <c r="A94" s="31" t="s">
        <v>163</v>
      </c>
      <c r="B94" s="31" t="s">
        <v>109</v>
      </c>
      <c r="C94" s="31">
        <v>26</v>
      </c>
      <c r="D94" s="32" t="s">
        <v>531</v>
      </c>
    </row>
    <row r="95" spans="1:4" s="8" customFormat="1" ht="15.75" x14ac:dyDescent="0.25">
      <c r="A95" s="31" t="s">
        <v>204</v>
      </c>
      <c r="B95" s="31" t="s">
        <v>109</v>
      </c>
      <c r="C95" s="31">
        <v>8</v>
      </c>
      <c r="D95" s="32" t="s">
        <v>531</v>
      </c>
    </row>
    <row r="96" spans="1:4" s="8" customFormat="1" ht="15.75" x14ac:dyDescent="0.25">
      <c r="A96" s="31" t="s">
        <v>224</v>
      </c>
      <c r="B96" s="31" t="s">
        <v>109</v>
      </c>
      <c r="C96" s="31">
        <v>5</v>
      </c>
      <c r="D96" s="32" t="s">
        <v>531</v>
      </c>
    </row>
    <row r="97" spans="1:4" s="8" customFormat="1" ht="15.75" x14ac:dyDescent="0.25">
      <c r="A97" s="31" t="s">
        <v>228</v>
      </c>
      <c r="B97" s="31" t="s">
        <v>109</v>
      </c>
      <c r="C97" s="31">
        <v>4</v>
      </c>
      <c r="D97" s="32" t="s">
        <v>531</v>
      </c>
    </row>
    <row r="98" spans="1:4" s="8" customFormat="1" ht="15.75" x14ac:dyDescent="0.25">
      <c r="A98" s="31" t="s">
        <v>182</v>
      </c>
      <c r="B98" s="31" t="s">
        <v>109</v>
      </c>
      <c r="C98" s="31">
        <v>20</v>
      </c>
      <c r="D98" s="32" t="s">
        <v>531</v>
      </c>
    </row>
    <row r="99" spans="1:4" s="8" customFormat="1" ht="15.75" x14ac:dyDescent="0.25">
      <c r="A99" s="31" t="s">
        <v>234</v>
      </c>
      <c r="B99" s="31" t="s">
        <v>109</v>
      </c>
      <c r="C99" s="31">
        <v>3</v>
      </c>
      <c r="D99" s="32" t="s">
        <v>531</v>
      </c>
    </row>
    <row r="100" spans="1:4" s="8" customFormat="1" ht="15.75" x14ac:dyDescent="0.25">
      <c r="A100" s="31" t="s">
        <v>341</v>
      </c>
      <c r="B100" s="31" t="s">
        <v>109</v>
      </c>
      <c r="C100" s="31" t="s">
        <v>32</v>
      </c>
      <c r="D100" s="32" t="s">
        <v>531</v>
      </c>
    </row>
    <row r="101" spans="1:4" s="8" customFormat="1" ht="15.75" x14ac:dyDescent="0.25">
      <c r="A101" s="31" t="s">
        <v>103</v>
      </c>
      <c r="B101" s="31" t="s">
        <v>27</v>
      </c>
      <c r="C101" s="31">
        <v>110</v>
      </c>
      <c r="D101" s="32" t="s">
        <v>531</v>
      </c>
    </row>
    <row r="102" spans="1:4" s="8" customFormat="1" ht="15.75" x14ac:dyDescent="0.25">
      <c r="A102" s="31" t="s">
        <v>248</v>
      </c>
      <c r="B102" s="31" t="s">
        <v>109</v>
      </c>
      <c r="C102" s="31">
        <v>1</v>
      </c>
      <c r="D102" s="32" t="s">
        <v>531</v>
      </c>
    </row>
    <row r="103" spans="1:4" s="8" customFormat="1" ht="15.75" x14ac:dyDescent="0.25">
      <c r="A103" s="31" t="s">
        <v>136</v>
      </c>
      <c r="B103" s="31" t="s">
        <v>27</v>
      </c>
      <c r="C103" s="31">
        <v>40</v>
      </c>
      <c r="D103" s="32" t="s">
        <v>531</v>
      </c>
    </row>
    <row r="104" spans="1:4" s="8" customFormat="1" ht="15.75" x14ac:dyDescent="0.25">
      <c r="A104" s="31" t="s">
        <v>229</v>
      </c>
      <c r="B104" s="31" t="s">
        <v>109</v>
      </c>
      <c r="C104" s="31">
        <v>4</v>
      </c>
      <c r="D104" s="32" t="s">
        <v>531</v>
      </c>
    </row>
    <row r="105" spans="1:4" s="8" customFormat="1" ht="15.75" x14ac:dyDescent="0.25">
      <c r="A105" s="31" t="s">
        <v>314</v>
      </c>
      <c r="B105" s="31" t="s">
        <v>109</v>
      </c>
      <c r="C105" s="31" t="s">
        <v>32</v>
      </c>
      <c r="D105" s="32" t="s">
        <v>531</v>
      </c>
    </row>
    <row r="106" spans="1:4" s="8" customFormat="1" ht="15.75" x14ac:dyDescent="0.25">
      <c r="A106" s="31" t="s">
        <v>307</v>
      </c>
      <c r="B106" s="31" t="s">
        <v>109</v>
      </c>
      <c r="C106" s="31" t="s">
        <v>32</v>
      </c>
      <c r="D106" s="32" t="s">
        <v>531</v>
      </c>
    </row>
    <row r="107" spans="1:4" s="8" customFormat="1" ht="15.75" x14ac:dyDescent="0.25">
      <c r="A107" s="31" t="s">
        <v>115</v>
      </c>
      <c r="B107" s="31" t="s">
        <v>109</v>
      </c>
      <c r="C107" s="31">
        <v>82</v>
      </c>
      <c r="D107" s="32" t="s">
        <v>531</v>
      </c>
    </row>
    <row r="108" spans="1:4" s="8" customFormat="1" ht="15.75" x14ac:dyDescent="0.25">
      <c r="A108" s="31" t="s">
        <v>274</v>
      </c>
      <c r="B108" s="31" t="s">
        <v>109</v>
      </c>
      <c r="C108" s="31" t="s">
        <v>32</v>
      </c>
      <c r="D108" s="32" t="s">
        <v>531</v>
      </c>
    </row>
    <row r="109" spans="1:4" s="8" customFormat="1" ht="15.75" x14ac:dyDescent="0.25">
      <c r="A109" s="31" t="s">
        <v>304</v>
      </c>
      <c r="B109" s="31" t="s">
        <v>109</v>
      </c>
      <c r="C109" s="31" t="s">
        <v>32</v>
      </c>
      <c r="D109" s="32" t="s">
        <v>531</v>
      </c>
    </row>
    <row r="110" spans="1:4" s="8" customFormat="1" ht="15.75" x14ac:dyDescent="0.25">
      <c r="A110" s="31" t="s">
        <v>198</v>
      </c>
      <c r="B110" s="31" t="s">
        <v>109</v>
      </c>
      <c r="C110" s="31">
        <v>10</v>
      </c>
      <c r="D110" s="32" t="s">
        <v>531</v>
      </c>
    </row>
    <row r="111" spans="1:4" s="8" customFormat="1" ht="15.75" x14ac:dyDescent="0.25">
      <c r="A111" s="31" t="s">
        <v>277</v>
      </c>
      <c r="B111" s="31" t="s">
        <v>109</v>
      </c>
      <c r="C111" s="31" t="s">
        <v>32</v>
      </c>
      <c r="D111" s="32" t="s">
        <v>531</v>
      </c>
    </row>
    <row r="112" spans="1:4" s="8" customFormat="1" ht="15.75" x14ac:dyDescent="0.25">
      <c r="A112" s="31" t="s">
        <v>268</v>
      </c>
      <c r="B112" s="31" t="s">
        <v>109</v>
      </c>
      <c r="C112" s="31" t="s">
        <v>32</v>
      </c>
      <c r="D112" s="32" t="s">
        <v>531</v>
      </c>
    </row>
    <row r="113" spans="1:4" s="8" customFormat="1" ht="15.75" x14ac:dyDescent="0.25">
      <c r="A113" s="31" t="s">
        <v>150</v>
      </c>
      <c r="B113" s="31" t="s">
        <v>109</v>
      </c>
      <c r="C113" s="31">
        <v>32</v>
      </c>
      <c r="D113" s="32" t="s">
        <v>531</v>
      </c>
    </row>
    <row r="114" spans="1:4" s="8" customFormat="1" ht="15.75" x14ac:dyDescent="0.25">
      <c r="A114" s="31" t="s">
        <v>194</v>
      </c>
      <c r="B114" s="31" t="s">
        <v>109</v>
      </c>
      <c r="C114" s="31">
        <v>15</v>
      </c>
      <c r="D114" s="32" t="s">
        <v>531</v>
      </c>
    </row>
    <row r="115" spans="1:4" s="8" customFormat="1" ht="15.75" x14ac:dyDescent="0.25">
      <c r="A115" s="31" t="s">
        <v>167</v>
      </c>
      <c r="B115" s="31" t="s">
        <v>109</v>
      </c>
      <c r="C115" s="31">
        <v>25</v>
      </c>
      <c r="D115" s="32" t="s">
        <v>531</v>
      </c>
    </row>
    <row r="116" spans="1:4" s="8" customFormat="1" ht="15.75" x14ac:dyDescent="0.25">
      <c r="A116" s="31" t="s">
        <v>258</v>
      </c>
      <c r="B116" s="31" t="s">
        <v>109</v>
      </c>
      <c r="C116" s="31" t="s">
        <v>32</v>
      </c>
      <c r="D116" s="32" t="s">
        <v>531</v>
      </c>
    </row>
    <row r="117" spans="1:4" s="8" customFormat="1" ht="15.75" x14ac:dyDescent="0.25">
      <c r="A117" s="31" t="s">
        <v>160</v>
      </c>
      <c r="B117" s="31" t="s">
        <v>27</v>
      </c>
      <c r="C117" s="31">
        <v>28</v>
      </c>
      <c r="D117" s="32" t="s">
        <v>531</v>
      </c>
    </row>
    <row r="118" spans="1:4" s="8" customFormat="1" ht="15.75" x14ac:dyDescent="0.25">
      <c r="A118" s="31" t="s">
        <v>336</v>
      </c>
      <c r="B118" s="31" t="s">
        <v>109</v>
      </c>
      <c r="C118" s="31" t="s">
        <v>32</v>
      </c>
      <c r="D118" s="32" t="s">
        <v>531</v>
      </c>
    </row>
    <row r="119" spans="1:4" s="8" customFormat="1" ht="15.75" x14ac:dyDescent="0.25">
      <c r="A119" s="31" t="s">
        <v>373</v>
      </c>
      <c r="B119" s="31" t="s">
        <v>87</v>
      </c>
      <c r="C119" s="31" t="s">
        <v>32</v>
      </c>
      <c r="D119" s="32" t="s">
        <v>531</v>
      </c>
    </row>
    <row r="120" spans="1:4" s="8" customFormat="1" ht="15.75" x14ac:dyDescent="0.25">
      <c r="A120" s="31" t="s">
        <v>138</v>
      </c>
      <c r="B120" s="31" t="s">
        <v>87</v>
      </c>
      <c r="C120" s="31">
        <v>40</v>
      </c>
      <c r="D120" s="32" t="s">
        <v>531</v>
      </c>
    </row>
    <row r="121" spans="1:4" s="8" customFormat="1" ht="15.75" x14ac:dyDescent="0.25">
      <c r="A121" s="31" t="s">
        <v>262</v>
      </c>
      <c r="B121" s="31" t="s">
        <v>109</v>
      </c>
      <c r="C121" s="31" t="s">
        <v>32</v>
      </c>
      <c r="D121" s="32" t="s">
        <v>531</v>
      </c>
    </row>
    <row r="122" spans="1:4" s="8" customFormat="1" ht="15.75" x14ac:dyDescent="0.25">
      <c r="A122" s="31" t="s">
        <v>213</v>
      </c>
      <c r="B122" s="31" t="s">
        <v>109</v>
      </c>
      <c r="C122" s="31">
        <v>6</v>
      </c>
      <c r="D122" s="32" t="s">
        <v>531</v>
      </c>
    </row>
    <row r="123" spans="1:4" s="8" customFormat="1" ht="15.75" x14ac:dyDescent="0.25">
      <c r="A123" s="31" t="s">
        <v>294</v>
      </c>
      <c r="B123" s="31" t="s">
        <v>109</v>
      </c>
      <c r="C123" s="31" t="s">
        <v>32</v>
      </c>
      <c r="D123" s="32" t="s">
        <v>531</v>
      </c>
    </row>
    <row r="124" spans="1:4" s="8" customFormat="1" ht="15.75" x14ac:dyDescent="0.25">
      <c r="A124" s="31" t="s">
        <v>217</v>
      </c>
      <c r="B124" s="31" t="s">
        <v>109</v>
      </c>
      <c r="C124" s="31">
        <v>6</v>
      </c>
      <c r="D124" s="32" t="s">
        <v>531</v>
      </c>
    </row>
    <row r="125" spans="1:4" s="8" customFormat="1" ht="15.75" x14ac:dyDescent="0.25">
      <c r="A125" s="31" t="s">
        <v>250</v>
      </c>
      <c r="B125" s="31" t="s">
        <v>109</v>
      </c>
      <c r="C125" s="31">
        <v>1</v>
      </c>
      <c r="D125" s="32" t="s">
        <v>531</v>
      </c>
    </row>
    <row r="126" spans="1:4" s="8" customFormat="1" ht="15.75" x14ac:dyDescent="0.25">
      <c r="A126" s="31" t="s">
        <v>215</v>
      </c>
      <c r="B126" s="31" t="s">
        <v>109</v>
      </c>
      <c r="C126" s="31">
        <v>6</v>
      </c>
      <c r="D126" s="32" t="s">
        <v>531</v>
      </c>
    </row>
    <row r="127" spans="1:4" s="8" customFormat="1" ht="15.75" x14ac:dyDescent="0.25">
      <c r="A127" s="31" t="s">
        <v>300</v>
      </c>
      <c r="B127" s="31" t="s">
        <v>109</v>
      </c>
      <c r="C127" s="31" t="s">
        <v>32</v>
      </c>
      <c r="D127" s="32" t="s">
        <v>531</v>
      </c>
    </row>
    <row r="128" spans="1:4" s="8" customFormat="1" ht="15.75" x14ac:dyDescent="0.25">
      <c r="A128" s="31" t="s">
        <v>220</v>
      </c>
      <c r="B128" s="31" t="s">
        <v>109</v>
      </c>
      <c r="C128" s="31">
        <v>5</v>
      </c>
      <c r="D128" s="32" t="s">
        <v>531</v>
      </c>
    </row>
    <row r="129" spans="1:4" s="8" customFormat="1" ht="15.75" x14ac:dyDescent="0.25">
      <c r="A129" s="31" t="s">
        <v>296</v>
      </c>
      <c r="B129" s="31" t="s">
        <v>109</v>
      </c>
      <c r="C129" s="31" t="s">
        <v>32</v>
      </c>
      <c r="D129" s="32" t="s">
        <v>531</v>
      </c>
    </row>
    <row r="130" spans="1:4" s="8" customFormat="1" ht="15.75" x14ac:dyDescent="0.25">
      <c r="A130" s="31" t="s">
        <v>389</v>
      </c>
      <c r="B130" s="31" t="s">
        <v>109</v>
      </c>
      <c r="C130" s="31" t="s">
        <v>32</v>
      </c>
      <c r="D130" s="32" t="s">
        <v>531</v>
      </c>
    </row>
    <row r="131" spans="1:4" s="8" customFormat="1" ht="15.75" x14ac:dyDescent="0.25">
      <c r="A131" s="31" t="s">
        <v>316</v>
      </c>
      <c r="B131" s="31" t="s">
        <v>109</v>
      </c>
      <c r="C131" s="31" t="s">
        <v>32</v>
      </c>
      <c r="D131" s="32" t="s">
        <v>531</v>
      </c>
    </row>
    <row r="132" spans="1:4" s="8" customFormat="1" ht="15.75" x14ac:dyDescent="0.25">
      <c r="A132" s="31" t="s">
        <v>193</v>
      </c>
      <c r="B132" s="31" t="s">
        <v>109</v>
      </c>
      <c r="C132" s="31">
        <v>15</v>
      </c>
      <c r="D132" s="32" t="s">
        <v>531</v>
      </c>
    </row>
    <row r="133" spans="1:4" s="8" customFormat="1" ht="15.75" x14ac:dyDescent="0.25">
      <c r="A133" s="31" t="s">
        <v>197</v>
      </c>
      <c r="B133" s="31" t="s">
        <v>109</v>
      </c>
      <c r="C133" s="31">
        <v>10</v>
      </c>
      <c r="D133" s="32" t="s">
        <v>531</v>
      </c>
    </row>
    <row r="134" spans="1:4" s="8" customFormat="1" ht="15.75" x14ac:dyDescent="0.25">
      <c r="A134" s="31" t="s">
        <v>171</v>
      </c>
      <c r="B134" s="31" t="s">
        <v>109</v>
      </c>
      <c r="C134" s="31">
        <v>20</v>
      </c>
      <c r="D134" s="32" t="s">
        <v>531</v>
      </c>
    </row>
    <row r="135" spans="1:4" s="8" customFormat="1" ht="15.75" x14ac:dyDescent="0.25">
      <c r="A135" s="31" t="s">
        <v>189</v>
      </c>
      <c r="B135" s="31" t="s">
        <v>27</v>
      </c>
      <c r="C135" s="31">
        <v>18</v>
      </c>
      <c r="D135" s="32" t="s">
        <v>531</v>
      </c>
    </row>
    <row r="136" spans="1:4" s="8" customFormat="1" ht="15.75" x14ac:dyDescent="0.25">
      <c r="A136" s="31" t="s">
        <v>169</v>
      </c>
      <c r="B136" s="31" t="s">
        <v>109</v>
      </c>
      <c r="C136" s="31">
        <v>23</v>
      </c>
      <c r="D136" s="32" t="s">
        <v>531</v>
      </c>
    </row>
    <row r="137" spans="1:4" s="8" customFormat="1" ht="15.75" x14ac:dyDescent="0.25">
      <c r="A137" s="31" t="s">
        <v>298</v>
      </c>
      <c r="B137" s="31" t="s">
        <v>109</v>
      </c>
      <c r="C137" s="31" t="s">
        <v>32</v>
      </c>
      <c r="D137" s="32" t="s">
        <v>531</v>
      </c>
    </row>
    <row r="138" spans="1:4" s="8" customFormat="1" ht="15.75" x14ac:dyDescent="0.25">
      <c r="A138" s="31" t="s">
        <v>347</v>
      </c>
      <c r="B138" s="31" t="s">
        <v>109</v>
      </c>
      <c r="C138" s="31" t="s">
        <v>32</v>
      </c>
      <c r="D138" s="32" t="s">
        <v>531</v>
      </c>
    </row>
    <row r="139" spans="1:4" s="8" customFormat="1" ht="15.75" x14ac:dyDescent="0.25">
      <c r="A139" s="31" t="s">
        <v>295</v>
      </c>
      <c r="B139" s="31" t="s">
        <v>109</v>
      </c>
      <c r="C139" s="31" t="s">
        <v>32</v>
      </c>
      <c r="D139" s="32" t="s">
        <v>531</v>
      </c>
    </row>
    <row r="140" spans="1:4" s="8" customFormat="1" ht="15.75" x14ac:dyDescent="0.25">
      <c r="A140" s="31" t="s">
        <v>240</v>
      </c>
      <c r="B140" s="31" t="s">
        <v>109</v>
      </c>
      <c r="C140" s="31">
        <v>2</v>
      </c>
      <c r="D140" s="32" t="s">
        <v>531</v>
      </c>
    </row>
    <row r="141" spans="1:4" s="8" customFormat="1" ht="15.75" x14ac:dyDescent="0.25">
      <c r="A141" s="31" t="s">
        <v>212</v>
      </c>
      <c r="B141" s="31" t="s">
        <v>109</v>
      </c>
      <c r="C141" s="31">
        <v>6</v>
      </c>
      <c r="D141" s="32" t="s">
        <v>531</v>
      </c>
    </row>
    <row r="142" spans="1:4" s="8" customFormat="1" ht="15.75" x14ac:dyDescent="0.25">
      <c r="A142" s="31" t="s">
        <v>235</v>
      </c>
      <c r="B142" s="31" t="s">
        <v>109</v>
      </c>
      <c r="C142" s="31">
        <v>3</v>
      </c>
      <c r="D142" s="32" t="s">
        <v>531</v>
      </c>
    </row>
    <row r="143" spans="1:4" s="8" customFormat="1" ht="15.75" x14ac:dyDescent="0.25">
      <c r="A143" s="31" t="s">
        <v>227</v>
      </c>
      <c r="B143" s="31" t="s">
        <v>109</v>
      </c>
      <c r="C143" s="31">
        <v>4</v>
      </c>
      <c r="D143" s="32" t="s">
        <v>531</v>
      </c>
    </row>
    <row r="144" spans="1:4" s="8" customFormat="1" ht="15.75" x14ac:dyDescent="0.25">
      <c r="A144" s="31" t="s">
        <v>233</v>
      </c>
      <c r="B144" s="31" t="s">
        <v>109</v>
      </c>
      <c r="C144" s="31">
        <v>3</v>
      </c>
      <c r="D144" s="32" t="s">
        <v>531</v>
      </c>
    </row>
    <row r="145" spans="1:4" s="8" customFormat="1" ht="15.75" x14ac:dyDescent="0.25">
      <c r="A145" s="31" t="s">
        <v>237</v>
      </c>
      <c r="B145" s="31" t="s">
        <v>109</v>
      </c>
      <c r="C145" s="31">
        <v>3</v>
      </c>
      <c r="D145" s="32" t="s">
        <v>531</v>
      </c>
    </row>
    <row r="146" spans="1:4" s="8" customFormat="1" ht="15.75" x14ac:dyDescent="0.25">
      <c r="A146" s="31" t="s">
        <v>382</v>
      </c>
      <c r="B146" s="31" t="s">
        <v>109</v>
      </c>
      <c r="C146" s="31" t="s">
        <v>32</v>
      </c>
      <c r="D146" s="32" t="s">
        <v>531</v>
      </c>
    </row>
    <row r="147" spans="1:4" s="8" customFormat="1" ht="15.75" x14ac:dyDescent="0.25">
      <c r="A147" s="31" t="s">
        <v>393</v>
      </c>
      <c r="B147" s="31" t="s">
        <v>109</v>
      </c>
      <c r="C147" s="31">
        <v>3</v>
      </c>
      <c r="D147" s="32" t="s">
        <v>531</v>
      </c>
    </row>
    <row r="148" spans="1:4" s="8" customFormat="1" ht="15.75" x14ac:dyDescent="0.25">
      <c r="A148" s="31" t="s">
        <v>267</v>
      </c>
      <c r="B148" s="31" t="s">
        <v>87</v>
      </c>
      <c r="C148" s="31" t="s">
        <v>32</v>
      </c>
      <c r="D148" s="32" t="s">
        <v>531</v>
      </c>
    </row>
    <row r="149" spans="1:4" s="8" customFormat="1" ht="15.75" x14ac:dyDescent="0.25">
      <c r="A149" s="31" t="s">
        <v>381</v>
      </c>
      <c r="B149" s="31" t="s">
        <v>109</v>
      </c>
      <c r="C149" s="31" t="s">
        <v>32</v>
      </c>
      <c r="D149" s="32" t="s">
        <v>531</v>
      </c>
    </row>
    <row r="150" spans="1:4" s="8" customFormat="1" ht="15.75" x14ac:dyDescent="0.25">
      <c r="A150" s="31" t="s">
        <v>201</v>
      </c>
      <c r="B150" s="31" t="s">
        <v>109</v>
      </c>
      <c r="C150" s="31">
        <v>10</v>
      </c>
      <c r="D150" s="32" t="s">
        <v>531</v>
      </c>
    </row>
    <row r="151" spans="1:4" s="8" customFormat="1" ht="15.75" x14ac:dyDescent="0.25">
      <c r="A151" s="31" t="s">
        <v>319</v>
      </c>
      <c r="B151" s="31" t="s">
        <v>109</v>
      </c>
      <c r="C151" s="31" t="s">
        <v>32</v>
      </c>
      <c r="D151" s="32" t="s">
        <v>531</v>
      </c>
    </row>
    <row r="152" spans="1:4" s="8" customFormat="1" ht="15.75" x14ac:dyDescent="0.25">
      <c r="A152" s="31" t="s">
        <v>292</v>
      </c>
      <c r="B152" s="31" t="s">
        <v>109</v>
      </c>
      <c r="C152" s="31" t="s">
        <v>32</v>
      </c>
      <c r="D152" s="32" t="s">
        <v>531</v>
      </c>
    </row>
    <row r="153" spans="1:4" s="8" customFormat="1" ht="15.75" x14ac:dyDescent="0.25">
      <c r="A153" s="31" t="s">
        <v>313</v>
      </c>
      <c r="B153" s="31" t="s">
        <v>109</v>
      </c>
      <c r="C153" s="31" t="s">
        <v>32</v>
      </c>
      <c r="D153" s="32" t="s">
        <v>531</v>
      </c>
    </row>
    <row r="154" spans="1:4" s="8" customFormat="1" ht="15.75" x14ac:dyDescent="0.25">
      <c r="A154" s="31" t="s">
        <v>282</v>
      </c>
      <c r="B154" s="31" t="s">
        <v>109</v>
      </c>
      <c r="C154" s="31" t="s">
        <v>32</v>
      </c>
      <c r="D154" s="32" t="s">
        <v>531</v>
      </c>
    </row>
    <row r="155" spans="1:4" s="8" customFormat="1" ht="15.75" x14ac:dyDescent="0.25">
      <c r="A155" s="31" t="s">
        <v>219</v>
      </c>
      <c r="B155" s="31" t="s">
        <v>109</v>
      </c>
      <c r="C155" s="31">
        <v>5</v>
      </c>
      <c r="D155" s="32" t="s">
        <v>531</v>
      </c>
    </row>
    <row r="156" spans="1:4" s="8" customFormat="1" ht="15.75" x14ac:dyDescent="0.25">
      <c r="A156" s="31" t="s">
        <v>303</v>
      </c>
      <c r="B156" s="31" t="s">
        <v>109</v>
      </c>
      <c r="C156" s="31" t="s">
        <v>32</v>
      </c>
      <c r="D156" s="32" t="s">
        <v>531</v>
      </c>
    </row>
    <row r="157" spans="1:4" s="8" customFormat="1" ht="15.75" x14ac:dyDescent="0.25">
      <c r="A157" s="31" t="s">
        <v>265</v>
      </c>
      <c r="B157" s="31" t="s">
        <v>109</v>
      </c>
      <c r="C157" s="31" t="s">
        <v>32</v>
      </c>
      <c r="D157" s="32" t="s">
        <v>531</v>
      </c>
    </row>
    <row r="158" spans="1:4" s="8" customFormat="1" ht="15.75" x14ac:dyDescent="0.25">
      <c r="A158" s="31" t="s">
        <v>318</v>
      </c>
      <c r="B158" s="31" t="s">
        <v>109</v>
      </c>
      <c r="C158" s="31" t="s">
        <v>32</v>
      </c>
      <c r="D158" s="32" t="s">
        <v>531</v>
      </c>
    </row>
    <row r="159" spans="1:4" s="8" customFormat="1" ht="15.75" x14ac:dyDescent="0.25">
      <c r="A159" s="31" t="s">
        <v>245</v>
      </c>
      <c r="B159" s="31" t="s">
        <v>109</v>
      </c>
      <c r="C159" s="31">
        <v>2</v>
      </c>
      <c r="D159" s="32" t="s">
        <v>531</v>
      </c>
    </row>
    <row r="160" spans="1:4" s="8" customFormat="1" ht="15.75" x14ac:dyDescent="0.25">
      <c r="A160" s="31" t="s">
        <v>243</v>
      </c>
      <c r="B160" s="31" t="s">
        <v>109</v>
      </c>
      <c r="C160" s="31">
        <v>2</v>
      </c>
      <c r="D160" s="32" t="s">
        <v>531</v>
      </c>
    </row>
    <row r="161" spans="1:4" s="8" customFormat="1" ht="15.75" x14ac:dyDescent="0.25">
      <c r="A161" s="31" t="s">
        <v>310</v>
      </c>
      <c r="B161" s="31" t="s">
        <v>109</v>
      </c>
      <c r="C161" s="31" t="s">
        <v>32</v>
      </c>
      <c r="D161" s="32" t="s">
        <v>531</v>
      </c>
    </row>
    <row r="162" spans="1:4" s="8" customFormat="1" ht="15.75" x14ac:dyDescent="0.25">
      <c r="A162" s="31" t="s">
        <v>308</v>
      </c>
      <c r="B162" s="31" t="s">
        <v>109</v>
      </c>
      <c r="C162" s="31" t="s">
        <v>32</v>
      </c>
      <c r="D162" s="32" t="s">
        <v>531</v>
      </c>
    </row>
    <row r="163" spans="1:4" s="8" customFormat="1" ht="15.75" x14ac:dyDescent="0.25">
      <c r="A163" s="31" t="s">
        <v>388</v>
      </c>
      <c r="B163" s="31" t="s">
        <v>109</v>
      </c>
      <c r="C163" s="31" t="s">
        <v>32</v>
      </c>
      <c r="D163" s="32" t="s">
        <v>531</v>
      </c>
    </row>
    <row r="164" spans="1:4" s="8" customFormat="1" ht="15.75" x14ac:dyDescent="0.25">
      <c r="A164" s="31" t="s">
        <v>226</v>
      </c>
      <c r="B164" s="31" t="s">
        <v>109</v>
      </c>
      <c r="C164" s="31">
        <v>4</v>
      </c>
      <c r="D164" s="32" t="s">
        <v>531</v>
      </c>
    </row>
    <row r="165" spans="1:4" s="8" customFormat="1" ht="15.75" x14ac:dyDescent="0.25">
      <c r="A165" s="31" t="s">
        <v>386</v>
      </c>
      <c r="B165" s="31" t="s">
        <v>109</v>
      </c>
      <c r="C165" s="31" t="s">
        <v>32</v>
      </c>
      <c r="D165" s="32" t="s">
        <v>531</v>
      </c>
    </row>
    <row r="166" spans="1:4" s="8" customFormat="1" ht="15.75" x14ac:dyDescent="0.25">
      <c r="A166" s="31" t="s">
        <v>312</v>
      </c>
      <c r="B166" s="31" t="s">
        <v>109</v>
      </c>
      <c r="C166" s="31" t="s">
        <v>32</v>
      </c>
      <c r="D166" s="32" t="s">
        <v>531</v>
      </c>
    </row>
    <row r="167" spans="1:4" s="8" customFormat="1" ht="15.75" x14ac:dyDescent="0.25">
      <c r="A167" s="31" t="s">
        <v>288</v>
      </c>
      <c r="B167" s="31" t="s">
        <v>109</v>
      </c>
      <c r="C167" s="31" t="s">
        <v>32</v>
      </c>
      <c r="D167" s="32" t="s">
        <v>531</v>
      </c>
    </row>
    <row r="168" spans="1:4" s="8" customFormat="1" ht="15.75" x14ac:dyDescent="0.25">
      <c r="A168" s="31" t="s">
        <v>280</v>
      </c>
      <c r="B168" s="31" t="s">
        <v>109</v>
      </c>
      <c r="C168" s="31" t="s">
        <v>32</v>
      </c>
      <c r="D168" s="32" t="s">
        <v>531</v>
      </c>
    </row>
    <row r="169" spans="1:4" s="8" customFormat="1" ht="15.75" x14ac:dyDescent="0.25">
      <c r="A169" s="31" t="s">
        <v>391</v>
      </c>
      <c r="B169" s="31" t="s">
        <v>109</v>
      </c>
      <c r="C169" s="31" t="s">
        <v>32</v>
      </c>
      <c r="D169" s="32" t="s">
        <v>531</v>
      </c>
    </row>
    <row r="170" spans="1:4" s="8" customFormat="1" ht="15.75" x14ac:dyDescent="0.25">
      <c r="A170" s="31" t="s">
        <v>242</v>
      </c>
      <c r="B170" s="31" t="s">
        <v>109</v>
      </c>
      <c r="C170" s="31">
        <v>2</v>
      </c>
      <c r="D170" s="32" t="s">
        <v>531</v>
      </c>
    </row>
    <row r="171" spans="1:4" s="8" customFormat="1" ht="15.75" x14ac:dyDescent="0.25">
      <c r="A171" s="31" t="s">
        <v>317</v>
      </c>
      <c r="B171" s="31" t="s">
        <v>109</v>
      </c>
      <c r="C171" s="31" t="s">
        <v>32</v>
      </c>
      <c r="D171" s="32" t="s">
        <v>531</v>
      </c>
    </row>
    <row r="172" spans="1:4" s="8" customFormat="1" ht="15.75" x14ac:dyDescent="0.25">
      <c r="A172" s="31" t="s">
        <v>286</v>
      </c>
      <c r="B172" s="31" t="s">
        <v>109</v>
      </c>
      <c r="C172" s="31" t="s">
        <v>32</v>
      </c>
      <c r="D172" s="32" t="s">
        <v>531</v>
      </c>
    </row>
    <row r="173" spans="1:4" s="8" customFormat="1" ht="15.75" x14ac:dyDescent="0.25">
      <c r="A173" s="31" t="s">
        <v>283</v>
      </c>
      <c r="B173" s="31" t="s">
        <v>109</v>
      </c>
      <c r="C173" s="31" t="s">
        <v>32</v>
      </c>
      <c r="D173" s="32" t="s">
        <v>531</v>
      </c>
    </row>
    <row r="174" spans="1:4" s="8" customFormat="1" ht="15.75" x14ac:dyDescent="0.25">
      <c r="A174" s="31" t="s">
        <v>289</v>
      </c>
      <c r="B174" s="31" t="s">
        <v>109</v>
      </c>
      <c r="C174" s="31" t="s">
        <v>32</v>
      </c>
      <c r="D174" s="32" t="s">
        <v>531</v>
      </c>
    </row>
    <row r="175" spans="1:4" s="8" customFormat="1" ht="15.75" x14ac:dyDescent="0.25">
      <c r="A175" s="31" t="s">
        <v>176</v>
      </c>
      <c r="B175" s="31" t="s">
        <v>109</v>
      </c>
      <c r="C175" s="31">
        <v>20</v>
      </c>
      <c r="D175" s="32" t="s">
        <v>531</v>
      </c>
    </row>
    <row r="176" spans="1:4" s="8" customFormat="1" ht="15.75" x14ac:dyDescent="0.25">
      <c r="A176" s="31" t="s">
        <v>279</v>
      </c>
      <c r="B176" s="31" t="s">
        <v>109</v>
      </c>
      <c r="C176" s="31" t="s">
        <v>32</v>
      </c>
      <c r="D176" s="32" t="s">
        <v>531</v>
      </c>
    </row>
    <row r="177" spans="1:4" s="8" customFormat="1" ht="15.75" x14ac:dyDescent="0.25">
      <c r="A177" s="31" t="s">
        <v>273</v>
      </c>
      <c r="B177" s="31" t="s">
        <v>109</v>
      </c>
      <c r="C177" s="31" t="s">
        <v>32</v>
      </c>
      <c r="D177" s="32" t="s">
        <v>531</v>
      </c>
    </row>
    <row r="178" spans="1:4" s="8" customFormat="1" ht="15.75" x14ac:dyDescent="0.25">
      <c r="A178" s="31" t="s">
        <v>272</v>
      </c>
      <c r="B178" s="31" t="s">
        <v>109</v>
      </c>
      <c r="C178" s="31" t="s">
        <v>32</v>
      </c>
      <c r="D178" s="32" t="s">
        <v>531</v>
      </c>
    </row>
    <row r="179" spans="1:4" s="8" customFormat="1" ht="15.75" x14ac:dyDescent="0.25">
      <c r="A179" s="31" t="s">
        <v>306</v>
      </c>
      <c r="B179" s="31" t="s">
        <v>109</v>
      </c>
      <c r="C179" s="31" t="s">
        <v>32</v>
      </c>
      <c r="D179" s="32" t="s">
        <v>531</v>
      </c>
    </row>
    <row r="180" spans="1:4" s="8" customFormat="1" ht="15.75" x14ac:dyDescent="0.25">
      <c r="A180" s="31" t="s">
        <v>297</v>
      </c>
      <c r="B180" s="31" t="s">
        <v>109</v>
      </c>
      <c r="C180" s="31" t="s">
        <v>32</v>
      </c>
      <c r="D180" s="32" t="s">
        <v>531</v>
      </c>
    </row>
    <row r="181" spans="1:4" s="8" customFormat="1" ht="15.75" x14ac:dyDescent="0.25">
      <c r="A181" s="31" t="s">
        <v>293</v>
      </c>
      <c r="B181" s="31" t="s">
        <v>109</v>
      </c>
      <c r="C181" s="31" t="s">
        <v>32</v>
      </c>
      <c r="D181" s="32" t="s">
        <v>531</v>
      </c>
    </row>
    <row r="182" spans="1:4" s="8" customFormat="1" ht="15.75" x14ac:dyDescent="0.25">
      <c r="A182" s="31" t="s">
        <v>383</v>
      </c>
      <c r="B182" s="31" t="s">
        <v>109</v>
      </c>
      <c r="C182" s="31" t="s">
        <v>32</v>
      </c>
      <c r="D182" s="32" t="s">
        <v>531</v>
      </c>
    </row>
    <row r="183" spans="1:4" s="8" customFormat="1" ht="15.75" x14ac:dyDescent="0.25">
      <c r="A183" s="31" t="s">
        <v>253</v>
      </c>
      <c r="B183" s="31" t="s">
        <v>109</v>
      </c>
      <c r="C183" s="31">
        <v>1</v>
      </c>
      <c r="D183" s="32" t="s">
        <v>531</v>
      </c>
    </row>
    <row r="184" spans="1:4" s="8" customFormat="1" ht="15.75" x14ac:dyDescent="0.25">
      <c r="A184" s="31" t="s">
        <v>284</v>
      </c>
      <c r="B184" s="31" t="s">
        <v>109</v>
      </c>
      <c r="C184" s="31" t="s">
        <v>32</v>
      </c>
      <c r="D184" s="32" t="s">
        <v>531</v>
      </c>
    </row>
    <row r="185" spans="1:4" s="8" customFormat="1" ht="15.75" x14ac:dyDescent="0.25">
      <c r="A185" s="31" t="s">
        <v>370</v>
      </c>
      <c r="B185" s="31" t="s">
        <v>87</v>
      </c>
      <c r="C185" s="31" t="s">
        <v>32</v>
      </c>
      <c r="D185" s="32" t="s">
        <v>531</v>
      </c>
    </row>
    <row r="186" spans="1:4" s="8" customFormat="1" ht="15.75" x14ac:dyDescent="0.25">
      <c r="A186" s="31" t="s">
        <v>259</v>
      </c>
      <c r="B186" s="31" t="s">
        <v>109</v>
      </c>
      <c r="C186" s="31" t="s">
        <v>32</v>
      </c>
      <c r="D186" s="32" t="s">
        <v>531</v>
      </c>
    </row>
    <row r="187" spans="1:4" s="8" customFormat="1" ht="15.75" x14ac:dyDescent="0.25">
      <c r="A187" s="31" t="s">
        <v>290</v>
      </c>
      <c r="B187" s="31" t="s">
        <v>109</v>
      </c>
      <c r="C187" s="31" t="s">
        <v>32</v>
      </c>
      <c r="D187" s="32" t="s">
        <v>531</v>
      </c>
    </row>
    <row r="188" spans="1:4" s="8" customFormat="1" ht="15.75" x14ac:dyDescent="0.25">
      <c r="A188" s="31" t="s">
        <v>203</v>
      </c>
      <c r="B188" s="31" t="s">
        <v>109</v>
      </c>
      <c r="C188" s="31">
        <v>8</v>
      </c>
      <c r="D188" s="32" t="s">
        <v>531</v>
      </c>
    </row>
    <row r="189" spans="1:4" s="8" customFormat="1" ht="15.75" x14ac:dyDescent="0.25">
      <c r="A189" s="31" t="s">
        <v>302</v>
      </c>
      <c r="B189" s="31" t="s">
        <v>109</v>
      </c>
      <c r="C189" s="31" t="s">
        <v>32</v>
      </c>
      <c r="D189" s="32" t="s">
        <v>531</v>
      </c>
    </row>
    <row r="190" spans="1:4" s="8" customFormat="1" ht="15.75" x14ac:dyDescent="0.25">
      <c r="A190" s="31" t="s">
        <v>384</v>
      </c>
      <c r="B190" s="31" t="s">
        <v>109</v>
      </c>
      <c r="C190" s="31" t="s">
        <v>32</v>
      </c>
      <c r="D190" s="32" t="s">
        <v>531</v>
      </c>
    </row>
    <row r="191" spans="1:4" s="8" customFormat="1" ht="15.75" x14ac:dyDescent="0.25">
      <c r="A191" s="31" t="s">
        <v>239</v>
      </c>
      <c r="B191" s="31" t="s">
        <v>109</v>
      </c>
      <c r="C191" s="31">
        <v>2</v>
      </c>
      <c r="D191" s="32" t="s">
        <v>531</v>
      </c>
    </row>
    <row r="192" spans="1:4" s="8" customFormat="1" ht="15.75" x14ac:dyDescent="0.25">
      <c r="A192" s="31" t="s">
        <v>231</v>
      </c>
      <c r="B192" s="31" t="s">
        <v>109</v>
      </c>
      <c r="C192" s="31">
        <v>3</v>
      </c>
      <c r="D192" s="32" t="s">
        <v>531</v>
      </c>
    </row>
    <row r="193" spans="1:4" s="8" customFormat="1" ht="15.75" x14ac:dyDescent="0.25">
      <c r="A193" s="31" t="s">
        <v>251</v>
      </c>
      <c r="B193" s="31" t="s">
        <v>109</v>
      </c>
      <c r="C193" s="31">
        <v>1</v>
      </c>
      <c r="D193" s="32" t="s">
        <v>531</v>
      </c>
    </row>
    <row r="194" spans="1:4" s="8" customFormat="1" ht="15.75" x14ac:dyDescent="0.25">
      <c r="A194" s="31" t="s">
        <v>278</v>
      </c>
      <c r="B194" s="31" t="s">
        <v>109</v>
      </c>
      <c r="C194" s="31" t="s">
        <v>32</v>
      </c>
      <c r="D194" s="32" t="s">
        <v>531</v>
      </c>
    </row>
    <row r="195" spans="1:4" s="8" customFormat="1" ht="15.75" x14ac:dyDescent="0.25">
      <c r="A195" s="31" t="s">
        <v>379</v>
      </c>
      <c r="B195" s="31" t="s">
        <v>109</v>
      </c>
      <c r="C195" s="31" t="s">
        <v>32</v>
      </c>
      <c r="D195" s="32" t="s">
        <v>531</v>
      </c>
    </row>
    <row r="196" spans="1:4" s="8" customFormat="1" ht="15.75" x14ac:dyDescent="0.25">
      <c r="A196" s="31" t="s">
        <v>311</v>
      </c>
      <c r="B196" s="31" t="s">
        <v>109</v>
      </c>
      <c r="C196" s="31" t="s">
        <v>32</v>
      </c>
      <c r="D196" s="32" t="s">
        <v>531</v>
      </c>
    </row>
    <row r="197" spans="1:4" s="8" customFormat="1" ht="15.75" x14ac:dyDescent="0.25">
      <c r="A197" s="31" t="s">
        <v>299</v>
      </c>
      <c r="B197" s="31" t="s">
        <v>109</v>
      </c>
      <c r="C197" s="31" t="s">
        <v>32</v>
      </c>
      <c r="D197" s="32" t="s">
        <v>531</v>
      </c>
    </row>
    <row r="198" spans="1:4" s="8" customFormat="1" ht="15.75" x14ac:dyDescent="0.25">
      <c r="A198" s="31" t="s">
        <v>385</v>
      </c>
      <c r="B198" s="31" t="s">
        <v>109</v>
      </c>
      <c r="C198" s="31" t="s">
        <v>32</v>
      </c>
      <c r="D198" s="32" t="s">
        <v>531</v>
      </c>
    </row>
    <row r="199" spans="1:4" s="8" customFormat="1" ht="15.75" x14ac:dyDescent="0.25">
      <c r="A199" s="31" t="s">
        <v>287</v>
      </c>
      <c r="B199" s="31" t="s">
        <v>109</v>
      </c>
      <c r="C199" s="31" t="s">
        <v>32</v>
      </c>
      <c r="D199" s="32" t="s">
        <v>531</v>
      </c>
    </row>
    <row r="200" spans="1:4" s="8" customFormat="1" ht="15.75" x14ac:dyDescent="0.25">
      <c r="A200" s="31" t="s">
        <v>323</v>
      </c>
      <c r="B200" s="31" t="s">
        <v>109</v>
      </c>
      <c r="C200" s="31" t="s">
        <v>32</v>
      </c>
      <c r="D200" s="32" t="s">
        <v>531</v>
      </c>
    </row>
    <row r="201" spans="1:4" s="8" customFormat="1" ht="15.75" x14ac:dyDescent="0.25">
      <c r="A201" s="31" t="s">
        <v>291</v>
      </c>
      <c r="B201" s="31" t="s">
        <v>109</v>
      </c>
      <c r="C201" s="31" t="s">
        <v>32</v>
      </c>
      <c r="D201" s="32" t="s">
        <v>531</v>
      </c>
    </row>
    <row r="202" spans="1:4" s="8" customFormat="1" ht="15.75" x14ac:dyDescent="0.25">
      <c r="A202" s="31" t="s">
        <v>210</v>
      </c>
      <c r="B202" s="31" t="s">
        <v>27</v>
      </c>
      <c r="C202" s="31">
        <v>7</v>
      </c>
      <c r="D202" s="32" t="s">
        <v>531</v>
      </c>
    </row>
    <row r="203" spans="1:4" s="8" customFormat="1" ht="15.75" x14ac:dyDescent="0.25">
      <c r="A203" s="31" t="s">
        <v>281</v>
      </c>
      <c r="B203" s="31" t="s">
        <v>109</v>
      </c>
      <c r="C203" s="31" t="s">
        <v>32</v>
      </c>
      <c r="D203" s="32" t="s">
        <v>531</v>
      </c>
    </row>
    <row r="204" spans="1:4" s="8" customFormat="1" ht="15.75" x14ac:dyDescent="0.25">
      <c r="A204" s="31" t="s">
        <v>255</v>
      </c>
      <c r="B204" s="31" t="s">
        <v>109</v>
      </c>
      <c r="C204" s="31">
        <v>1</v>
      </c>
      <c r="D204" s="32" t="s">
        <v>531</v>
      </c>
    </row>
    <row r="205" spans="1:4" s="8" customFormat="1" ht="15.75" x14ac:dyDescent="0.25">
      <c r="A205" s="31" t="s">
        <v>320</v>
      </c>
      <c r="B205" s="31" t="s">
        <v>109</v>
      </c>
      <c r="C205" s="31" t="s">
        <v>32</v>
      </c>
      <c r="D205" s="32" t="s">
        <v>531</v>
      </c>
    </row>
    <row r="206" spans="1:4" s="8" customFormat="1" ht="15.75" x14ac:dyDescent="0.25">
      <c r="A206" s="31" t="s">
        <v>301</v>
      </c>
      <c r="B206" s="31" t="s">
        <v>109</v>
      </c>
      <c r="C206" s="31" t="s">
        <v>32</v>
      </c>
      <c r="D206" s="32" t="s">
        <v>531</v>
      </c>
    </row>
    <row r="207" spans="1:4" s="8" customFormat="1" ht="15.75" x14ac:dyDescent="0.25">
      <c r="A207" s="31" t="s">
        <v>164</v>
      </c>
      <c r="B207" s="31" t="s">
        <v>27</v>
      </c>
      <c r="C207" s="31">
        <v>25</v>
      </c>
      <c r="D207" s="32" t="s">
        <v>531</v>
      </c>
    </row>
    <row r="208" spans="1:4" s="8" customFormat="1" ht="15.75" x14ac:dyDescent="0.25">
      <c r="A208" s="31" t="s">
        <v>305</v>
      </c>
      <c r="B208" s="31" t="s">
        <v>109</v>
      </c>
      <c r="C208" s="31" t="s">
        <v>32</v>
      </c>
      <c r="D208" s="32" t="s">
        <v>531</v>
      </c>
    </row>
    <row r="209" spans="1:4" s="8" customFormat="1" ht="15.75" x14ac:dyDescent="0.25">
      <c r="A209" s="31" t="s">
        <v>270</v>
      </c>
      <c r="B209" s="31" t="s">
        <v>109</v>
      </c>
      <c r="C209" s="31" t="s">
        <v>32</v>
      </c>
      <c r="D209" s="32" t="s">
        <v>531</v>
      </c>
    </row>
  </sheetData>
  <pageMargins left="0.7" right="0.7" top="0.75" bottom="0.75" header="0.3" footer="0.3"/>
  <pageSetup scale="96" orientation="landscape" r:id="rId1"/>
  <headerFooter>
    <oddHeader>&amp;C&amp;11REDACTED - FOR PUBLIC INSPECTION&amp;R
REVISION</oddHeader>
    <oddFooter>&amp;C5-&amp;P</oddFooter>
  </headerFooter>
  <rowBreaks count="5" manualBreakCount="5">
    <brk id="65" max="3" man="1"/>
    <brk id="96" max="16383" man="1"/>
    <brk id="127" max="16383" man="1"/>
    <brk id="158" max="16383" man="1"/>
    <brk id="18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FBD81-0B45-4F8C-B7B3-B16A53FC9CDF}">
  <dimension ref="A1:AT19"/>
  <sheetViews>
    <sheetView tabSelected="1" view="pageBreakPreview" zoomScaleNormal="100" zoomScaleSheetLayoutView="100" workbookViewId="0">
      <selection sqref="A1:AS1"/>
    </sheetView>
  </sheetViews>
  <sheetFormatPr defaultRowHeight="12.75" x14ac:dyDescent="0.2"/>
  <cols>
    <col min="1" max="6" width="15.28515625" customWidth="1"/>
    <col min="7" max="46" width="2.7109375" customWidth="1"/>
    <col min="257" max="262" width="15.28515625" customWidth="1"/>
    <col min="263" max="302" width="2.7109375" customWidth="1"/>
    <col min="513" max="518" width="15.28515625" customWidth="1"/>
    <col min="519" max="558" width="2.7109375" customWidth="1"/>
    <col min="769" max="774" width="15.28515625" customWidth="1"/>
    <col min="775" max="814" width="2.7109375" customWidth="1"/>
    <col min="1025" max="1030" width="15.28515625" customWidth="1"/>
    <col min="1031" max="1070" width="2.7109375" customWidth="1"/>
    <col min="1281" max="1286" width="15.28515625" customWidth="1"/>
    <col min="1287" max="1326" width="2.7109375" customWidth="1"/>
    <col min="1537" max="1542" width="15.28515625" customWidth="1"/>
    <col min="1543" max="1582" width="2.7109375" customWidth="1"/>
    <col min="1793" max="1798" width="15.28515625" customWidth="1"/>
    <col min="1799" max="1838" width="2.7109375" customWidth="1"/>
    <col min="2049" max="2054" width="15.28515625" customWidth="1"/>
    <col min="2055" max="2094" width="2.7109375" customWidth="1"/>
    <col min="2305" max="2310" width="15.28515625" customWidth="1"/>
    <col min="2311" max="2350" width="2.7109375" customWidth="1"/>
    <col min="2561" max="2566" width="15.28515625" customWidth="1"/>
    <col min="2567" max="2606" width="2.7109375" customWidth="1"/>
    <col min="2817" max="2822" width="15.28515625" customWidth="1"/>
    <col min="2823" max="2862" width="2.7109375" customWidth="1"/>
    <col min="3073" max="3078" width="15.28515625" customWidth="1"/>
    <col min="3079" max="3118" width="2.7109375" customWidth="1"/>
    <col min="3329" max="3334" width="15.28515625" customWidth="1"/>
    <col min="3335" max="3374" width="2.7109375" customWidth="1"/>
    <col min="3585" max="3590" width="15.28515625" customWidth="1"/>
    <col min="3591" max="3630" width="2.7109375" customWidth="1"/>
    <col min="3841" max="3846" width="15.28515625" customWidth="1"/>
    <col min="3847" max="3886" width="2.7109375" customWidth="1"/>
    <col min="4097" max="4102" width="15.28515625" customWidth="1"/>
    <col min="4103" max="4142" width="2.7109375" customWidth="1"/>
    <col min="4353" max="4358" width="15.28515625" customWidth="1"/>
    <col min="4359" max="4398" width="2.7109375" customWidth="1"/>
    <col min="4609" max="4614" width="15.28515625" customWidth="1"/>
    <col min="4615" max="4654" width="2.7109375" customWidth="1"/>
    <col min="4865" max="4870" width="15.28515625" customWidth="1"/>
    <col min="4871" max="4910" width="2.7109375" customWidth="1"/>
    <col min="5121" max="5126" width="15.28515625" customWidth="1"/>
    <col min="5127" max="5166" width="2.7109375" customWidth="1"/>
    <col min="5377" max="5382" width="15.28515625" customWidth="1"/>
    <col min="5383" max="5422" width="2.7109375" customWidth="1"/>
    <col min="5633" max="5638" width="15.28515625" customWidth="1"/>
    <col min="5639" max="5678" width="2.7109375" customWidth="1"/>
    <col min="5889" max="5894" width="15.28515625" customWidth="1"/>
    <col min="5895" max="5934" width="2.7109375" customWidth="1"/>
    <col min="6145" max="6150" width="15.28515625" customWidth="1"/>
    <col min="6151" max="6190" width="2.7109375" customWidth="1"/>
    <col min="6401" max="6406" width="15.28515625" customWidth="1"/>
    <col min="6407" max="6446" width="2.7109375" customWidth="1"/>
    <col min="6657" max="6662" width="15.28515625" customWidth="1"/>
    <col min="6663" max="6702" width="2.7109375" customWidth="1"/>
    <col min="6913" max="6918" width="15.28515625" customWidth="1"/>
    <col min="6919" max="6958" width="2.7109375" customWidth="1"/>
    <col min="7169" max="7174" width="15.28515625" customWidth="1"/>
    <col min="7175" max="7214" width="2.7109375" customWidth="1"/>
    <col min="7425" max="7430" width="15.28515625" customWidth="1"/>
    <col min="7431" max="7470" width="2.7109375" customWidth="1"/>
    <col min="7681" max="7686" width="15.28515625" customWidth="1"/>
    <col min="7687" max="7726" width="2.7109375" customWidth="1"/>
    <col min="7937" max="7942" width="15.28515625" customWidth="1"/>
    <col min="7943" max="7982" width="2.7109375" customWidth="1"/>
    <col min="8193" max="8198" width="15.28515625" customWidth="1"/>
    <col min="8199" max="8238" width="2.7109375" customWidth="1"/>
    <col min="8449" max="8454" width="15.28515625" customWidth="1"/>
    <col min="8455" max="8494" width="2.7109375" customWidth="1"/>
    <col min="8705" max="8710" width="15.28515625" customWidth="1"/>
    <col min="8711" max="8750" width="2.7109375" customWidth="1"/>
    <col min="8961" max="8966" width="15.28515625" customWidth="1"/>
    <col min="8967" max="9006" width="2.7109375" customWidth="1"/>
    <col min="9217" max="9222" width="15.28515625" customWidth="1"/>
    <col min="9223" max="9262" width="2.7109375" customWidth="1"/>
    <col min="9473" max="9478" width="15.28515625" customWidth="1"/>
    <col min="9479" max="9518" width="2.7109375" customWidth="1"/>
    <col min="9729" max="9734" width="15.28515625" customWidth="1"/>
    <col min="9735" max="9774" width="2.7109375" customWidth="1"/>
    <col min="9985" max="9990" width="15.28515625" customWidth="1"/>
    <col min="9991" max="10030" width="2.7109375" customWidth="1"/>
    <col min="10241" max="10246" width="15.28515625" customWidth="1"/>
    <col min="10247" max="10286" width="2.7109375" customWidth="1"/>
    <col min="10497" max="10502" width="15.28515625" customWidth="1"/>
    <col min="10503" max="10542" width="2.7109375" customWidth="1"/>
    <col min="10753" max="10758" width="15.28515625" customWidth="1"/>
    <col min="10759" max="10798" width="2.7109375" customWidth="1"/>
    <col min="11009" max="11014" width="15.28515625" customWidth="1"/>
    <col min="11015" max="11054" width="2.7109375" customWidth="1"/>
    <col min="11265" max="11270" width="15.28515625" customWidth="1"/>
    <col min="11271" max="11310" width="2.7109375" customWidth="1"/>
    <col min="11521" max="11526" width="15.28515625" customWidth="1"/>
    <col min="11527" max="11566" width="2.7109375" customWidth="1"/>
    <col min="11777" max="11782" width="15.28515625" customWidth="1"/>
    <col min="11783" max="11822" width="2.7109375" customWidth="1"/>
    <col min="12033" max="12038" width="15.28515625" customWidth="1"/>
    <col min="12039" max="12078" width="2.7109375" customWidth="1"/>
    <col min="12289" max="12294" width="15.28515625" customWidth="1"/>
    <col min="12295" max="12334" width="2.7109375" customWidth="1"/>
    <col min="12545" max="12550" width="15.28515625" customWidth="1"/>
    <col min="12551" max="12590" width="2.7109375" customWidth="1"/>
    <col min="12801" max="12806" width="15.28515625" customWidth="1"/>
    <col min="12807" max="12846" width="2.7109375" customWidth="1"/>
    <col min="13057" max="13062" width="15.28515625" customWidth="1"/>
    <col min="13063" max="13102" width="2.7109375" customWidth="1"/>
    <col min="13313" max="13318" width="15.28515625" customWidth="1"/>
    <col min="13319" max="13358" width="2.7109375" customWidth="1"/>
    <col min="13569" max="13574" width="15.28515625" customWidth="1"/>
    <col min="13575" max="13614" width="2.7109375" customWidth="1"/>
    <col min="13825" max="13830" width="15.28515625" customWidth="1"/>
    <col min="13831" max="13870" width="2.7109375" customWidth="1"/>
    <col min="14081" max="14086" width="15.28515625" customWidth="1"/>
    <col min="14087" max="14126" width="2.7109375" customWidth="1"/>
    <col min="14337" max="14342" width="15.28515625" customWidth="1"/>
    <col min="14343" max="14382" width="2.7109375" customWidth="1"/>
    <col min="14593" max="14598" width="15.28515625" customWidth="1"/>
    <col min="14599" max="14638" width="2.7109375" customWidth="1"/>
    <col min="14849" max="14854" width="15.28515625" customWidth="1"/>
    <col min="14855" max="14894" width="2.7109375" customWidth="1"/>
    <col min="15105" max="15110" width="15.28515625" customWidth="1"/>
    <col min="15111" max="15150" width="2.7109375" customWidth="1"/>
    <col min="15361" max="15366" width="15.28515625" customWidth="1"/>
    <col min="15367" max="15406" width="2.7109375" customWidth="1"/>
    <col min="15617" max="15622" width="15.28515625" customWidth="1"/>
    <col min="15623" max="15662" width="2.7109375" customWidth="1"/>
    <col min="15873" max="15878" width="15.28515625" customWidth="1"/>
    <col min="15879" max="15918" width="2.7109375" customWidth="1"/>
    <col min="16129" max="16134" width="15.28515625" customWidth="1"/>
    <col min="16135" max="16174" width="2.7109375" customWidth="1"/>
  </cols>
  <sheetData>
    <row r="1" spans="1:46" ht="14.25" x14ac:dyDescent="0.2">
      <c r="A1" s="2" t="s">
        <v>540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row>
    <row r="2" spans="1:46" ht="14.25"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row>
    <row r="3" spans="1:46" ht="13.5" thickBot="1" x14ac:dyDescent="0.25"/>
    <row r="4" spans="1:46" ht="51.75" thickBot="1" x14ac:dyDescent="0.25">
      <c r="A4" s="33" t="s">
        <v>541</v>
      </c>
      <c r="B4" s="34" t="s">
        <v>542</v>
      </c>
      <c r="C4" s="34" t="s">
        <v>543</v>
      </c>
      <c r="D4" s="34" t="s">
        <v>544</v>
      </c>
      <c r="E4" s="34" t="s">
        <v>19</v>
      </c>
      <c r="F4" s="34" t="s">
        <v>526</v>
      </c>
    </row>
    <row r="5" spans="1:46" ht="31.5" thickTop="1" thickBot="1" x14ac:dyDescent="0.25">
      <c r="A5" s="100" t="s">
        <v>545</v>
      </c>
      <c r="B5" s="101" t="s">
        <v>546</v>
      </c>
      <c r="C5" s="100" t="s">
        <v>547</v>
      </c>
      <c r="D5" s="35" t="s">
        <v>548</v>
      </c>
      <c r="E5" s="35" t="s">
        <v>549</v>
      </c>
      <c r="F5" s="35">
        <v>37</v>
      </c>
    </row>
    <row r="6" spans="1:46" ht="30.75" thickBot="1" x14ac:dyDescent="0.25">
      <c r="A6" s="95"/>
      <c r="B6" s="98"/>
      <c r="C6" s="95"/>
      <c r="D6" s="35" t="s">
        <v>550</v>
      </c>
      <c r="E6" s="35" t="s">
        <v>549</v>
      </c>
      <c r="F6" s="35">
        <v>800</v>
      </c>
    </row>
    <row r="7" spans="1:46" ht="15.75" thickBot="1" x14ac:dyDescent="0.25">
      <c r="A7" s="95"/>
      <c r="B7" s="98"/>
      <c r="C7" s="95"/>
      <c r="D7" s="36"/>
      <c r="E7" s="36"/>
      <c r="F7" s="35"/>
    </row>
    <row r="8" spans="1:46" ht="15.75" thickBot="1" x14ac:dyDescent="0.25">
      <c r="A8" s="95"/>
      <c r="B8" s="98"/>
      <c r="C8" s="95"/>
      <c r="D8" s="36"/>
      <c r="E8" s="36"/>
      <c r="F8" s="35"/>
    </row>
    <row r="9" spans="1:46" ht="15.75" thickBot="1" x14ac:dyDescent="0.25">
      <c r="A9" s="96"/>
      <c r="B9" s="99"/>
      <c r="C9" s="96"/>
      <c r="D9" s="36"/>
      <c r="E9" s="36"/>
      <c r="F9" s="35"/>
    </row>
    <row r="10" spans="1:46" ht="30.75" thickBot="1" x14ac:dyDescent="0.25">
      <c r="A10" s="94" t="s">
        <v>551</v>
      </c>
      <c r="B10" s="97" t="s">
        <v>552</v>
      </c>
      <c r="C10" s="94" t="s">
        <v>553</v>
      </c>
      <c r="D10" s="35" t="s">
        <v>554</v>
      </c>
      <c r="E10" s="35" t="s">
        <v>549</v>
      </c>
      <c r="F10" s="35">
        <v>80</v>
      </c>
    </row>
    <row r="11" spans="1:46" ht="30.75" thickBot="1" x14ac:dyDescent="0.25">
      <c r="A11" s="95"/>
      <c r="B11" s="98"/>
      <c r="C11" s="95"/>
      <c r="D11" s="35" t="s">
        <v>555</v>
      </c>
      <c r="E11" s="35" t="s">
        <v>549</v>
      </c>
      <c r="F11" s="35">
        <v>350</v>
      </c>
    </row>
    <row r="12" spans="1:46" ht="15.75" thickBot="1" x14ac:dyDescent="0.25">
      <c r="A12" s="95"/>
      <c r="B12" s="98"/>
      <c r="C12" s="95"/>
      <c r="D12" s="36"/>
      <c r="E12" s="36"/>
      <c r="F12" s="35"/>
    </row>
    <row r="13" spans="1:46" ht="15.75" thickBot="1" x14ac:dyDescent="0.25">
      <c r="A13" s="95"/>
      <c r="B13" s="98"/>
      <c r="C13" s="95"/>
      <c r="D13" s="36"/>
      <c r="E13" s="36"/>
      <c r="F13" s="35"/>
    </row>
    <row r="14" spans="1:46" ht="15.75" thickBot="1" x14ac:dyDescent="0.25">
      <c r="A14" s="96"/>
      <c r="B14" s="99"/>
      <c r="C14" s="96"/>
      <c r="D14" s="36"/>
      <c r="E14" s="36"/>
      <c r="F14" s="35"/>
    </row>
    <row r="15" spans="1:46" ht="30.75" thickBot="1" x14ac:dyDescent="0.25">
      <c r="A15" s="94" t="s">
        <v>556</v>
      </c>
      <c r="B15" s="97">
        <v>52</v>
      </c>
      <c r="C15" s="94" t="s">
        <v>557</v>
      </c>
      <c r="D15" s="35" t="s">
        <v>558</v>
      </c>
      <c r="E15" s="35" t="s">
        <v>549</v>
      </c>
      <c r="F15" s="35">
        <v>370</v>
      </c>
    </row>
    <row r="16" spans="1:46" ht="15.75" thickBot="1" x14ac:dyDescent="0.25">
      <c r="A16" s="95"/>
      <c r="B16" s="98"/>
      <c r="C16" s="95"/>
      <c r="D16" s="36"/>
      <c r="E16" s="36"/>
      <c r="F16" s="35"/>
    </row>
    <row r="17" spans="1:6" ht="15.75" thickBot="1" x14ac:dyDescent="0.25">
      <c r="A17" s="95"/>
      <c r="B17" s="98"/>
      <c r="C17" s="95"/>
      <c r="D17" s="36"/>
      <c r="E17" s="36"/>
      <c r="F17" s="35"/>
    </row>
    <row r="18" spans="1:6" ht="15.75" thickBot="1" x14ac:dyDescent="0.25">
      <c r="A18" s="95"/>
      <c r="B18" s="98"/>
      <c r="C18" s="95"/>
      <c r="D18" s="36"/>
      <c r="E18" s="36"/>
      <c r="F18" s="35"/>
    </row>
    <row r="19" spans="1:6" ht="15.75" thickBot="1" x14ac:dyDescent="0.25">
      <c r="A19" s="96"/>
      <c r="B19" s="99"/>
      <c r="C19" s="96"/>
      <c r="D19" s="36"/>
      <c r="E19" s="36"/>
      <c r="F19" s="35"/>
    </row>
  </sheetData>
  <mergeCells count="9">
    <mergeCell ref="A15:A19"/>
    <mergeCell ref="B15:B19"/>
    <mergeCell ref="C15:C19"/>
    <mergeCell ref="A5:A9"/>
    <mergeCell ref="B5:B9"/>
    <mergeCell ref="C5:C9"/>
    <mergeCell ref="A10:A14"/>
    <mergeCell ref="B10:B14"/>
    <mergeCell ref="C10:C14"/>
  </mergeCells>
  <pageMargins left="0.7" right="0.7" top="0.75" bottom="0.75" header="0.3" footer="0.3"/>
  <pageSetup orientation="landscape" r:id="rId1"/>
  <headerFooter>
    <oddHeader>&amp;C&amp;11REDACTED - FOR PUBLIC INSPECTION&amp;R
REVISION</oddHeader>
    <oddFooter>&amp;C6-&amp;P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353C7-1F13-45D6-9EEB-FD961D31DB93}">
  <sheetPr>
    <tabColor theme="6" tint="0.59999389629810485"/>
  </sheetPr>
  <dimension ref="A1:AS20"/>
  <sheetViews>
    <sheetView view="pageLayout" zoomScaleNormal="100" zoomScaleSheetLayoutView="100" workbookViewId="0">
      <selection sqref="A1:AS1"/>
    </sheetView>
  </sheetViews>
  <sheetFormatPr defaultRowHeight="12.75" x14ac:dyDescent="0.2"/>
  <cols>
    <col min="1" max="1" width="28" style="8" customWidth="1"/>
    <col min="2" max="2" width="12.42578125" bestFit="1" customWidth="1"/>
    <col min="3" max="3" width="9.28515625" style="13" bestFit="1" customWidth="1"/>
    <col min="4" max="4" width="23.5703125" style="8" customWidth="1"/>
    <col min="5" max="5" width="31.28515625" style="8" customWidth="1"/>
    <col min="6" max="8" width="12.7109375" customWidth="1"/>
    <col min="9" max="46" width="2.7109375" customWidth="1"/>
    <col min="257" max="257" width="28" customWidth="1"/>
    <col min="258" max="258" width="12.42578125" bestFit="1" customWidth="1"/>
    <col min="259" max="259" width="9.28515625" bestFit="1" customWidth="1"/>
    <col min="260" max="260" width="23.5703125" customWidth="1"/>
    <col min="261" max="261" width="31.28515625" customWidth="1"/>
    <col min="262" max="264" width="12.7109375" customWidth="1"/>
    <col min="265" max="302" width="2.7109375" customWidth="1"/>
    <col min="513" max="513" width="28" customWidth="1"/>
    <col min="514" max="514" width="12.42578125" bestFit="1" customWidth="1"/>
    <col min="515" max="515" width="9.28515625" bestFit="1" customWidth="1"/>
    <col min="516" max="516" width="23.5703125" customWidth="1"/>
    <col min="517" max="517" width="31.28515625" customWidth="1"/>
    <col min="518" max="520" width="12.7109375" customWidth="1"/>
    <col min="521" max="558" width="2.7109375" customWidth="1"/>
    <col min="769" max="769" width="28" customWidth="1"/>
    <col min="770" max="770" width="12.42578125" bestFit="1" customWidth="1"/>
    <col min="771" max="771" width="9.28515625" bestFit="1" customWidth="1"/>
    <col min="772" max="772" width="23.5703125" customWidth="1"/>
    <col min="773" max="773" width="31.28515625" customWidth="1"/>
    <col min="774" max="776" width="12.7109375" customWidth="1"/>
    <col min="777" max="814" width="2.7109375" customWidth="1"/>
    <col min="1025" max="1025" width="28" customWidth="1"/>
    <col min="1026" max="1026" width="12.42578125" bestFit="1" customWidth="1"/>
    <col min="1027" max="1027" width="9.28515625" bestFit="1" customWidth="1"/>
    <col min="1028" max="1028" width="23.5703125" customWidth="1"/>
    <col min="1029" max="1029" width="31.28515625" customWidth="1"/>
    <col min="1030" max="1032" width="12.7109375" customWidth="1"/>
    <col min="1033" max="1070" width="2.7109375" customWidth="1"/>
    <col min="1281" max="1281" width="28" customWidth="1"/>
    <col min="1282" max="1282" width="12.42578125" bestFit="1" customWidth="1"/>
    <col min="1283" max="1283" width="9.28515625" bestFit="1" customWidth="1"/>
    <col min="1284" max="1284" width="23.5703125" customWidth="1"/>
    <col min="1285" max="1285" width="31.28515625" customWidth="1"/>
    <col min="1286" max="1288" width="12.7109375" customWidth="1"/>
    <col min="1289" max="1326" width="2.7109375" customWidth="1"/>
    <col min="1537" max="1537" width="28" customWidth="1"/>
    <col min="1538" max="1538" width="12.42578125" bestFit="1" customWidth="1"/>
    <col min="1539" max="1539" width="9.28515625" bestFit="1" customWidth="1"/>
    <col min="1540" max="1540" width="23.5703125" customWidth="1"/>
    <col min="1541" max="1541" width="31.28515625" customWidth="1"/>
    <col min="1542" max="1544" width="12.7109375" customWidth="1"/>
    <col min="1545" max="1582" width="2.7109375" customWidth="1"/>
    <col min="1793" max="1793" width="28" customWidth="1"/>
    <col min="1794" max="1794" width="12.42578125" bestFit="1" customWidth="1"/>
    <col min="1795" max="1795" width="9.28515625" bestFit="1" customWidth="1"/>
    <col min="1796" max="1796" width="23.5703125" customWidth="1"/>
    <col min="1797" max="1797" width="31.28515625" customWidth="1"/>
    <col min="1798" max="1800" width="12.7109375" customWidth="1"/>
    <col min="1801" max="1838" width="2.7109375" customWidth="1"/>
    <col min="2049" max="2049" width="28" customWidth="1"/>
    <col min="2050" max="2050" width="12.42578125" bestFit="1" customWidth="1"/>
    <col min="2051" max="2051" width="9.28515625" bestFit="1" customWidth="1"/>
    <col min="2052" max="2052" width="23.5703125" customWidth="1"/>
    <col min="2053" max="2053" width="31.28515625" customWidth="1"/>
    <col min="2054" max="2056" width="12.7109375" customWidth="1"/>
    <col min="2057" max="2094" width="2.7109375" customWidth="1"/>
    <col min="2305" max="2305" width="28" customWidth="1"/>
    <col min="2306" max="2306" width="12.42578125" bestFit="1" customWidth="1"/>
    <col min="2307" max="2307" width="9.28515625" bestFit="1" customWidth="1"/>
    <col min="2308" max="2308" width="23.5703125" customWidth="1"/>
    <col min="2309" max="2309" width="31.28515625" customWidth="1"/>
    <col min="2310" max="2312" width="12.7109375" customWidth="1"/>
    <col min="2313" max="2350" width="2.7109375" customWidth="1"/>
    <col min="2561" max="2561" width="28" customWidth="1"/>
    <col min="2562" max="2562" width="12.42578125" bestFit="1" customWidth="1"/>
    <col min="2563" max="2563" width="9.28515625" bestFit="1" customWidth="1"/>
    <col min="2564" max="2564" width="23.5703125" customWidth="1"/>
    <col min="2565" max="2565" width="31.28515625" customWidth="1"/>
    <col min="2566" max="2568" width="12.7109375" customWidth="1"/>
    <col min="2569" max="2606" width="2.7109375" customWidth="1"/>
    <col min="2817" max="2817" width="28" customWidth="1"/>
    <col min="2818" max="2818" width="12.42578125" bestFit="1" customWidth="1"/>
    <col min="2819" max="2819" width="9.28515625" bestFit="1" customWidth="1"/>
    <col min="2820" max="2820" width="23.5703125" customWidth="1"/>
    <col min="2821" max="2821" width="31.28515625" customWidth="1"/>
    <col min="2822" max="2824" width="12.7109375" customWidth="1"/>
    <col min="2825" max="2862" width="2.7109375" customWidth="1"/>
    <col min="3073" max="3073" width="28" customWidth="1"/>
    <col min="3074" max="3074" width="12.42578125" bestFit="1" customWidth="1"/>
    <col min="3075" max="3075" width="9.28515625" bestFit="1" customWidth="1"/>
    <col min="3076" max="3076" width="23.5703125" customWidth="1"/>
    <col min="3077" max="3077" width="31.28515625" customWidth="1"/>
    <col min="3078" max="3080" width="12.7109375" customWidth="1"/>
    <col min="3081" max="3118" width="2.7109375" customWidth="1"/>
    <col min="3329" max="3329" width="28" customWidth="1"/>
    <col min="3330" max="3330" width="12.42578125" bestFit="1" customWidth="1"/>
    <col min="3331" max="3331" width="9.28515625" bestFit="1" customWidth="1"/>
    <col min="3332" max="3332" width="23.5703125" customWidth="1"/>
    <col min="3333" max="3333" width="31.28515625" customWidth="1"/>
    <col min="3334" max="3336" width="12.7109375" customWidth="1"/>
    <col min="3337" max="3374" width="2.7109375" customWidth="1"/>
    <col min="3585" max="3585" width="28" customWidth="1"/>
    <col min="3586" max="3586" width="12.42578125" bestFit="1" customWidth="1"/>
    <col min="3587" max="3587" width="9.28515625" bestFit="1" customWidth="1"/>
    <col min="3588" max="3588" width="23.5703125" customWidth="1"/>
    <col min="3589" max="3589" width="31.28515625" customWidth="1"/>
    <col min="3590" max="3592" width="12.7109375" customWidth="1"/>
    <col min="3593" max="3630" width="2.7109375" customWidth="1"/>
    <col min="3841" max="3841" width="28" customWidth="1"/>
    <col min="3842" max="3842" width="12.42578125" bestFit="1" customWidth="1"/>
    <col min="3843" max="3843" width="9.28515625" bestFit="1" customWidth="1"/>
    <col min="3844" max="3844" width="23.5703125" customWidth="1"/>
    <col min="3845" max="3845" width="31.28515625" customWidth="1"/>
    <col min="3846" max="3848" width="12.7109375" customWidth="1"/>
    <col min="3849" max="3886" width="2.7109375" customWidth="1"/>
    <col min="4097" max="4097" width="28" customWidth="1"/>
    <col min="4098" max="4098" width="12.42578125" bestFit="1" customWidth="1"/>
    <col min="4099" max="4099" width="9.28515625" bestFit="1" customWidth="1"/>
    <col min="4100" max="4100" width="23.5703125" customWidth="1"/>
    <col min="4101" max="4101" width="31.28515625" customWidth="1"/>
    <col min="4102" max="4104" width="12.7109375" customWidth="1"/>
    <col min="4105" max="4142" width="2.7109375" customWidth="1"/>
    <col min="4353" max="4353" width="28" customWidth="1"/>
    <col min="4354" max="4354" width="12.42578125" bestFit="1" customWidth="1"/>
    <col min="4355" max="4355" width="9.28515625" bestFit="1" customWidth="1"/>
    <col min="4356" max="4356" width="23.5703125" customWidth="1"/>
    <col min="4357" max="4357" width="31.28515625" customWidth="1"/>
    <col min="4358" max="4360" width="12.7109375" customWidth="1"/>
    <col min="4361" max="4398" width="2.7109375" customWidth="1"/>
    <col min="4609" max="4609" width="28" customWidth="1"/>
    <col min="4610" max="4610" width="12.42578125" bestFit="1" customWidth="1"/>
    <col min="4611" max="4611" width="9.28515625" bestFit="1" customWidth="1"/>
    <col min="4612" max="4612" width="23.5703125" customWidth="1"/>
    <col min="4613" max="4613" width="31.28515625" customWidth="1"/>
    <col min="4614" max="4616" width="12.7109375" customWidth="1"/>
    <col min="4617" max="4654" width="2.7109375" customWidth="1"/>
    <col min="4865" max="4865" width="28" customWidth="1"/>
    <col min="4866" max="4866" width="12.42578125" bestFit="1" customWidth="1"/>
    <col min="4867" max="4867" width="9.28515625" bestFit="1" customWidth="1"/>
    <col min="4868" max="4868" width="23.5703125" customWidth="1"/>
    <col min="4869" max="4869" width="31.28515625" customWidth="1"/>
    <col min="4870" max="4872" width="12.7109375" customWidth="1"/>
    <col min="4873" max="4910" width="2.7109375" customWidth="1"/>
    <col min="5121" max="5121" width="28" customWidth="1"/>
    <col min="5122" max="5122" width="12.42578125" bestFit="1" customWidth="1"/>
    <col min="5123" max="5123" width="9.28515625" bestFit="1" customWidth="1"/>
    <col min="5124" max="5124" width="23.5703125" customWidth="1"/>
    <col min="5125" max="5125" width="31.28515625" customWidth="1"/>
    <col min="5126" max="5128" width="12.7109375" customWidth="1"/>
    <col min="5129" max="5166" width="2.7109375" customWidth="1"/>
    <col min="5377" max="5377" width="28" customWidth="1"/>
    <col min="5378" max="5378" width="12.42578125" bestFit="1" customWidth="1"/>
    <col min="5379" max="5379" width="9.28515625" bestFit="1" customWidth="1"/>
    <col min="5380" max="5380" width="23.5703125" customWidth="1"/>
    <col min="5381" max="5381" width="31.28515625" customWidth="1"/>
    <col min="5382" max="5384" width="12.7109375" customWidth="1"/>
    <col min="5385" max="5422" width="2.7109375" customWidth="1"/>
    <col min="5633" max="5633" width="28" customWidth="1"/>
    <col min="5634" max="5634" width="12.42578125" bestFit="1" customWidth="1"/>
    <col min="5635" max="5635" width="9.28515625" bestFit="1" customWidth="1"/>
    <col min="5636" max="5636" width="23.5703125" customWidth="1"/>
    <col min="5637" max="5637" width="31.28515625" customWidth="1"/>
    <col min="5638" max="5640" width="12.7109375" customWidth="1"/>
    <col min="5641" max="5678" width="2.7109375" customWidth="1"/>
    <col min="5889" max="5889" width="28" customWidth="1"/>
    <col min="5890" max="5890" width="12.42578125" bestFit="1" customWidth="1"/>
    <col min="5891" max="5891" width="9.28515625" bestFit="1" customWidth="1"/>
    <col min="5892" max="5892" width="23.5703125" customWidth="1"/>
    <col min="5893" max="5893" width="31.28515625" customWidth="1"/>
    <col min="5894" max="5896" width="12.7109375" customWidth="1"/>
    <col min="5897" max="5934" width="2.7109375" customWidth="1"/>
    <col min="6145" max="6145" width="28" customWidth="1"/>
    <col min="6146" max="6146" width="12.42578125" bestFit="1" customWidth="1"/>
    <col min="6147" max="6147" width="9.28515625" bestFit="1" customWidth="1"/>
    <col min="6148" max="6148" width="23.5703125" customWidth="1"/>
    <col min="6149" max="6149" width="31.28515625" customWidth="1"/>
    <col min="6150" max="6152" width="12.7109375" customWidth="1"/>
    <col min="6153" max="6190" width="2.7109375" customWidth="1"/>
    <col min="6401" max="6401" width="28" customWidth="1"/>
    <col min="6402" max="6402" width="12.42578125" bestFit="1" customWidth="1"/>
    <col min="6403" max="6403" width="9.28515625" bestFit="1" customWidth="1"/>
    <col min="6404" max="6404" width="23.5703125" customWidth="1"/>
    <col min="6405" max="6405" width="31.28515625" customWidth="1"/>
    <col min="6406" max="6408" width="12.7109375" customWidth="1"/>
    <col min="6409" max="6446" width="2.7109375" customWidth="1"/>
    <col min="6657" max="6657" width="28" customWidth="1"/>
    <col min="6658" max="6658" width="12.42578125" bestFit="1" customWidth="1"/>
    <col min="6659" max="6659" width="9.28515625" bestFit="1" customWidth="1"/>
    <col min="6660" max="6660" width="23.5703125" customWidth="1"/>
    <col min="6661" max="6661" width="31.28515625" customWidth="1"/>
    <col min="6662" max="6664" width="12.7109375" customWidth="1"/>
    <col min="6665" max="6702" width="2.7109375" customWidth="1"/>
    <col min="6913" max="6913" width="28" customWidth="1"/>
    <col min="6914" max="6914" width="12.42578125" bestFit="1" customWidth="1"/>
    <col min="6915" max="6915" width="9.28515625" bestFit="1" customWidth="1"/>
    <col min="6916" max="6916" width="23.5703125" customWidth="1"/>
    <col min="6917" max="6917" width="31.28515625" customWidth="1"/>
    <col min="6918" max="6920" width="12.7109375" customWidth="1"/>
    <col min="6921" max="6958" width="2.7109375" customWidth="1"/>
    <col min="7169" max="7169" width="28" customWidth="1"/>
    <col min="7170" max="7170" width="12.42578125" bestFit="1" customWidth="1"/>
    <col min="7171" max="7171" width="9.28515625" bestFit="1" customWidth="1"/>
    <col min="7172" max="7172" width="23.5703125" customWidth="1"/>
    <col min="7173" max="7173" width="31.28515625" customWidth="1"/>
    <col min="7174" max="7176" width="12.7109375" customWidth="1"/>
    <col min="7177" max="7214" width="2.7109375" customWidth="1"/>
    <col min="7425" max="7425" width="28" customWidth="1"/>
    <col min="7426" max="7426" width="12.42578125" bestFit="1" customWidth="1"/>
    <col min="7427" max="7427" width="9.28515625" bestFit="1" customWidth="1"/>
    <col min="7428" max="7428" width="23.5703125" customWidth="1"/>
    <col min="7429" max="7429" width="31.28515625" customWidth="1"/>
    <col min="7430" max="7432" width="12.7109375" customWidth="1"/>
    <col min="7433" max="7470" width="2.7109375" customWidth="1"/>
    <col min="7681" max="7681" width="28" customWidth="1"/>
    <col min="7682" max="7682" width="12.42578125" bestFit="1" customWidth="1"/>
    <col min="7683" max="7683" width="9.28515625" bestFit="1" customWidth="1"/>
    <col min="7684" max="7684" width="23.5703125" customWidth="1"/>
    <col min="7685" max="7685" width="31.28515625" customWidth="1"/>
    <col min="7686" max="7688" width="12.7109375" customWidth="1"/>
    <col min="7689" max="7726" width="2.7109375" customWidth="1"/>
    <col min="7937" max="7937" width="28" customWidth="1"/>
    <col min="7938" max="7938" width="12.42578125" bestFit="1" customWidth="1"/>
    <col min="7939" max="7939" width="9.28515625" bestFit="1" customWidth="1"/>
    <col min="7940" max="7940" width="23.5703125" customWidth="1"/>
    <col min="7941" max="7941" width="31.28515625" customWidth="1"/>
    <col min="7942" max="7944" width="12.7109375" customWidth="1"/>
    <col min="7945" max="7982" width="2.7109375" customWidth="1"/>
    <col min="8193" max="8193" width="28" customWidth="1"/>
    <col min="8194" max="8194" width="12.42578125" bestFit="1" customWidth="1"/>
    <col min="8195" max="8195" width="9.28515625" bestFit="1" customWidth="1"/>
    <col min="8196" max="8196" width="23.5703125" customWidth="1"/>
    <col min="8197" max="8197" width="31.28515625" customWidth="1"/>
    <col min="8198" max="8200" width="12.7109375" customWidth="1"/>
    <col min="8201" max="8238" width="2.7109375" customWidth="1"/>
    <col min="8449" max="8449" width="28" customWidth="1"/>
    <col min="8450" max="8450" width="12.42578125" bestFit="1" customWidth="1"/>
    <col min="8451" max="8451" width="9.28515625" bestFit="1" customWidth="1"/>
    <col min="8452" max="8452" width="23.5703125" customWidth="1"/>
    <col min="8453" max="8453" width="31.28515625" customWidth="1"/>
    <col min="8454" max="8456" width="12.7109375" customWidth="1"/>
    <col min="8457" max="8494" width="2.7109375" customWidth="1"/>
    <col min="8705" max="8705" width="28" customWidth="1"/>
    <col min="8706" max="8706" width="12.42578125" bestFit="1" customWidth="1"/>
    <col min="8707" max="8707" width="9.28515625" bestFit="1" customWidth="1"/>
    <col min="8708" max="8708" width="23.5703125" customWidth="1"/>
    <col min="8709" max="8709" width="31.28515625" customWidth="1"/>
    <col min="8710" max="8712" width="12.7109375" customWidth="1"/>
    <col min="8713" max="8750" width="2.7109375" customWidth="1"/>
    <col min="8961" max="8961" width="28" customWidth="1"/>
    <col min="8962" max="8962" width="12.42578125" bestFit="1" customWidth="1"/>
    <col min="8963" max="8963" width="9.28515625" bestFit="1" customWidth="1"/>
    <col min="8964" max="8964" width="23.5703125" customWidth="1"/>
    <col min="8965" max="8965" width="31.28515625" customWidth="1"/>
    <col min="8966" max="8968" width="12.7109375" customWidth="1"/>
    <col min="8969" max="9006" width="2.7109375" customWidth="1"/>
    <col min="9217" max="9217" width="28" customWidth="1"/>
    <col min="9218" max="9218" width="12.42578125" bestFit="1" customWidth="1"/>
    <col min="9219" max="9219" width="9.28515625" bestFit="1" customWidth="1"/>
    <col min="9220" max="9220" width="23.5703125" customWidth="1"/>
    <col min="9221" max="9221" width="31.28515625" customWidth="1"/>
    <col min="9222" max="9224" width="12.7109375" customWidth="1"/>
    <col min="9225" max="9262" width="2.7109375" customWidth="1"/>
    <col min="9473" max="9473" width="28" customWidth="1"/>
    <col min="9474" max="9474" width="12.42578125" bestFit="1" customWidth="1"/>
    <col min="9475" max="9475" width="9.28515625" bestFit="1" customWidth="1"/>
    <col min="9476" max="9476" width="23.5703125" customWidth="1"/>
    <col min="9477" max="9477" width="31.28515625" customWidth="1"/>
    <col min="9478" max="9480" width="12.7109375" customWidth="1"/>
    <col min="9481" max="9518" width="2.7109375" customWidth="1"/>
    <col min="9729" max="9729" width="28" customWidth="1"/>
    <col min="9730" max="9730" width="12.42578125" bestFit="1" customWidth="1"/>
    <col min="9731" max="9731" width="9.28515625" bestFit="1" customWidth="1"/>
    <col min="9732" max="9732" width="23.5703125" customWidth="1"/>
    <col min="9733" max="9733" width="31.28515625" customWidth="1"/>
    <col min="9734" max="9736" width="12.7109375" customWidth="1"/>
    <col min="9737" max="9774" width="2.7109375" customWidth="1"/>
    <col min="9985" max="9985" width="28" customWidth="1"/>
    <col min="9986" max="9986" width="12.42578125" bestFit="1" customWidth="1"/>
    <col min="9987" max="9987" width="9.28515625" bestFit="1" customWidth="1"/>
    <col min="9988" max="9988" width="23.5703125" customWidth="1"/>
    <col min="9989" max="9989" width="31.28515625" customWidth="1"/>
    <col min="9990" max="9992" width="12.7109375" customWidth="1"/>
    <col min="9993" max="10030" width="2.7109375" customWidth="1"/>
    <col min="10241" max="10241" width="28" customWidth="1"/>
    <col min="10242" max="10242" width="12.42578125" bestFit="1" customWidth="1"/>
    <col min="10243" max="10243" width="9.28515625" bestFit="1" customWidth="1"/>
    <col min="10244" max="10244" width="23.5703125" customWidth="1"/>
    <col min="10245" max="10245" width="31.28515625" customWidth="1"/>
    <col min="10246" max="10248" width="12.7109375" customWidth="1"/>
    <col min="10249" max="10286" width="2.7109375" customWidth="1"/>
    <col min="10497" max="10497" width="28" customWidth="1"/>
    <col min="10498" max="10498" width="12.42578125" bestFit="1" customWidth="1"/>
    <col min="10499" max="10499" width="9.28515625" bestFit="1" customWidth="1"/>
    <col min="10500" max="10500" width="23.5703125" customWidth="1"/>
    <col min="10501" max="10501" width="31.28515625" customWidth="1"/>
    <col min="10502" max="10504" width="12.7109375" customWidth="1"/>
    <col min="10505" max="10542" width="2.7109375" customWidth="1"/>
    <col min="10753" max="10753" width="28" customWidth="1"/>
    <col min="10754" max="10754" width="12.42578125" bestFit="1" customWidth="1"/>
    <col min="10755" max="10755" width="9.28515625" bestFit="1" customWidth="1"/>
    <col min="10756" max="10756" width="23.5703125" customWidth="1"/>
    <col min="10757" max="10757" width="31.28515625" customWidth="1"/>
    <col min="10758" max="10760" width="12.7109375" customWidth="1"/>
    <col min="10761" max="10798" width="2.7109375" customWidth="1"/>
    <col min="11009" max="11009" width="28" customWidth="1"/>
    <col min="11010" max="11010" width="12.42578125" bestFit="1" customWidth="1"/>
    <col min="11011" max="11011" width="9.28515625" bestFit="1" customWidth="1"/>
    <col min="11012" max="11012" width="23.5703125" customWidth="1"/>
    <col min="11013" max="11013" width="31.28515625" customWidth="1"/>
    <col min="11014" max="11016" width="12.7109375" customWidth="1"/>
    <col min="11017" max="11054" width="2.7109375" customWidth="1"/>
    <col min="11265" max="11265" width="28" customWidth="1"/>
    <col min="11266" max="11266" width="12.42578125" bestFit="1" customWidth="1"/>
    <col min="11267" max="11267" width="9.28515625" bestFit="1" customWidth="1"/>
    <col min="11268" max="11268" width="23.5703125" customWidth="1"/>
    <col min="11269" max="11269" width="31.28515625" customWidth="1"/>
    <col min="11270" max="11272" width="12.7109375" customWidth="1"/>
    <col min="11273" max="11310" width="2.7109375" customWidth="1"/>
    <col min="11521" max="11521" width="28" customWidth="1"/>
    <col min="11522" max="11522" width="12.42578125" bestFit="1" customWidth="1"/>
    <col min="11523" max="11523" width="9.28515625" bestFit="1" customWidth="1"/>
    <col min="11524" max="11524" width="23.5703125" customWidth="1"/>
    <col min="11525" max="11525" width="31.28515625" customWidth="1"/>
    <col min="11526" max="11528" width="12.7109375" customWidth="1"/>
    <col min="11529" max="11566" width="2.7109375" customWidth="1"/>
    <col min="11777" max="11777" width="28" customWidth="1"/>
    <col min="11778" max="11778" width="12.42578125" bestFit="1" customWidth="1"/>
    <col min="11779" max="11779" width="9.28515625" bestFit="1" customWidth="1"/>
    <col min="11780" max="11780" width="23.5703125" customWidth="1"/>
    <col min="11781" max="11781" width="31.28515625" customWidth="1"/>
    <col min="11782" max="11784" width="12.7109375" customWidth="1"/>
    <col min="11785" max="11822" width="2.7109375" customWidth="1"/>
    <col min="12033" max="12033" width="28" customWidth="1"/>
    <col min="12034" max="12034" width="12.42578125" bestFit="1" customWidth="1"/>
    <col min="12035" max="12035" width="9.28515625" bestFit="1" customWidth="1"/>
    <col min="12036" max="12036" width="23.5703125" customWidth="1"/>
    <col min="12037" max="12037" width="31.28515625" customWidth="1"/>
    <col min="12038" max="12040" width="12.7109375" customWidth="1"/>
    <col min="12041" max="12078" width="2.7109375" customWidth="1"/>
    <col min="12289" max="12289" width="28" customWidth="1"/>
    <col min="12290" max="12290" width="12.42578125" bestFit="1" customWidth="1"/>
    <col min="12291" max="12291" width="9.28515625" bestFit="1" customWidth="1"/>
    <col min="12292" max="12292" width="23.5703125" customWidth="1"/>
    <col min="12293" max="12293" width="31.28515625" customWidth="1"/>
    <col min="12294" max="12296" width="12.7109375" customWidth="1"/>
    <col min="12297" max="12334" width="2.7109375" customWidth="1"/>
    <col min="12545" max="12545" width="28" customWidth="1"/>
    <col min="12546" max="12546" width="12.42578125" bestFit="1" customWidth="1"/>
    <col min="12547" max="12547" width="9.28515625" bestFit="1" customWidth="1"/>
    <col min="12548" max="12548" width="23.5703125" customWidth="1"/>
    <col min="12549" max="12549" width="31.28515625" customWidth="1"/>
    <col min="12550" max="12552" width="12.7109375" customWidth="1"/>
    <col min="12553" max="12590" width="2.7109375" customWidth="1"/>
    <col min="12801" max="12801" width="28" customWidth="1"/>
    <col min="12802" max="12802" width="12.42578125" bestFit="1" customWidth="1"/>
    <col min="12803" max="12803" width="9.28515625" bestFit="1" customWidth="1"/>
    <col min="12804" max="12804" width="23.5703125" customWidth="1"/>
    <col min="12805" max="12805" width="31.28515625" customWidth="1"/>
    <col min="12806" max="12808" width="12.7109375" customWidth="1"/>
    <col min="12809" max="12846" width="2.7109375" customWidth="1"/>
    <col min="13057" max="13057" width="28" customWidth="1"/>
    <col min="13058" max="13058" width="12.42578125" bestFit="1" customWidth="1"/>
    <col min="13059" max="13059" width="9.28515625" bestFit="1" customWidth="1"/>
    <col min="13060" max="13060" width="23.5703125" customWidth="1"/>
    <col min="13061" max="13061" width="31.28515625" customWidth="1"/>
    <col min="13062" max="13064" width="12.7109375" customWidth="1"/>
    <col min="13065" max="13102" width="2.7109375" customWidth="1"/>
    <col min="13313" max="13313" width="28" customWidth="1"/>
    <col min="13314" max="13314" width="12.42578125" bestFit="1" customWidth="1"/>
    <col min="13315" max="13315" width="9.28515625" bestFit="1" customWidth="1"/>
    <col min="13316" max="13316" width="23.5703125" customWidth="1"/>
    <col min="13317" max="13317" width="31.28515625" customWidth="1"/>
    <col min="13318" max="13320" width="12.7109375" customWidth="1"/>
    <col min="13321" max="13358" width="2.7109375" customWidth="1"/>
    <col min="13569" max="13569" width="28" customWidth="1"/>
    <col min="13570" max="13570" width="12.42578125" bestFit="1" customWidth="1"/>
    <col min="13571" max="13571" width="9.28515625" bestFit="1" customWidth="1"/>
    <col min="13572" max="13572" width="23.5703125" customWidth="1"/>
    <col min="13573" max="13573" width="31.28515625" customWidth="1"/>
    <col min="13574" max="13576" width="12.7109375" customWidth="1"/>
    <col min="13577" max="13614" width="2.7109375" customWidth="1"/>
    <col min="13825" max="13825" width="28" customWidth="1"/>
    <col min="13826" max="13826" width="12.42578125" bestFit="1" customWidth="1"/>
    <col min="13827" max="13827" width="9.28515625" bestFit="1" customWidth="1"/>
    <col min="13828" max="13828" width="23.5703125" customWidth="1"/>
    <col min="13829" max="13829" width="31.28515625" customWidth="1"/>
    <col min="13830" max="13832" width="12.7109375" customWidth="1"/>
    <col min="13833" max="13870" width="2.7109375" customWidth="1"/>
    <col min="14081" max="14081" width="28" customWidth="1"/>
    <col min="14082" max="14082" width="12.42578125" bestFit="1" customWidth="1"/>
    <col min="14083" max="14083" width="9.28515625" bestFit="1" customWidth="1"/>
    <col min="14084" max="14084" width="23.5703125" customWidth="1"/>
    <col min="14085" max="14085" width="31.28515625" customWidth="1"/>
    <col min="14086" max="14088" width="12.7109375" customWidth="1"/>
    <col min="14089" max="14126" width="2.7109375" customWidth="1"/>
    <col min="14337" max="14337" width="28" customWidth="1"/>
    <col min="14338" max="14338" width="12.42578125" bestFit="1" customWidth="1"/>
    <col min="14339" max="14339" width="9.28515625" bestFit="1" customWidth="1"/>
    <col min="14340" max="14340" width="23.5703125" customWidth="1"/>
    <col min="14341" max="14341" width="31.28515625" customWidth="1"/>
    <col min="14342" max="14344" width="12.7109375" customWidth="1"/>
    <col min="14345" max="14382" width="2.7109375" customWidth="1"/>
    <col min="14593" max="14593" width="28" customWidth="1"/>
    <col min="14594" max="14594" width="12.42578125" bestFit="1" customWidth="1"/>
    <col min="14595" max="14595" width="9.28515625" bestFit="1" customWidth="1"/>
    <col min="14596" max="14596" width="23.5703125" customWidth="1"/>
    <col min="14597" max="14597" width="31.28515625" customWidth="1"/>
    <col min="14598" max="14600" width="12.7109375" customWidth="1"/>
    <col min="14601" max="14638" width="2.7109375" customWidth="1"/>
    <col min="14849" max="14849" width="28" customWidth="1"/>
    <col min="14850" max="14850" width="12.42578125" bestFit="1" customWidth="1"/>
    <col min="14851" max="14851" width="9.28515625" bestFit="1" customWidth="1"/>
    <col min="14852" max="14852" width="23.5703125" customWidth="1"/>
    <col min="14853" max="14853" width="31.28515625" customWidth="1"/>
    <col min="14854" max="14856" width="12.7109375" customWidth="1"/>
    <col min="14857" max="14894" width="2.7109375" customWidth="1"/>
    <col min="15105" max="15105" width="28" customWidth="1"/>
    <col min="15106" max="15106" width="12.42578125" bestFit="1" customWidth="1"/>
    <col min="15107" max="15107" width="9.28515625" bestFit="1" customWidth="1"/>
    <col min="15108" max="15108" width="23.5703125" customWidth="1"/>
    <col min="15109" max="15109" width="31.28515625" customWidth="1"/>
    <col min="15110" max="15112" width="12.7109375" customWidth="1"/>
    <col min="15113" max="15150" width="2.7109375" customWidth="1"/>
    <col min="15361" max="15361" width="28" customWidth="1"/>
    <col min="15362" max="15362" width="12.42578125" bestFit="1" customWidth="1"/>
    <col min="15363" max="15363" width="9.28515625" bestFit="1" customWidth="1"/>
    <col min="15364" max="15364" width="23.5703125" customWidth="1"/>
    <col min="15365" max="15365" width="31.28515625" customWidth="1"/>
    <col min="15366" max="15368" width="12.7109375" customWidth="1"/>
    <col min="15369" max="15406" width="2.7109375" customWidth="1"/>
    <col min="15617" max="15617" width="28" customWidth="1"/>
    <col min="15618" max="15618" width="12.42578125" bestFit="1" customWidth="1"/>
    <col min="15619" max="15619" width="9.28515625" bestFit="1" customWidth="1"/>
    <col min="15620" max="15620" width="23.5703125" customWidth="1"/>
    <col min="15621" max="15621" width="31.28515625" customWidth="1"/>
    <col min="15622" max="15624" width="12.7109375" customWidth="1"/>
    <col min="15625" max="15662" width="2.7109375" customWidth="1"/>
    <col min="15873" max="15873" width="28" customWidth="1"/>
    <col min="15874" max="15874" width="12.42578125" bestFit="1" customWidth="1"/>
    <col min="15875" max="15875" width="9.28515625" bestFit="1" customWidth="1"/>
    <col min="15876" max="15876" width="23.5703125" customWidth="1"/>
    <col min="15877" max="15877" width="31.28515625" customWidth="1"/>
    <col min="15878" max="15880" width="12.7109375" customWidth="1"/>
    <col min="15881" max="15918" width="2.7109375" customWidth="1"/>
    <col min="16129" max="16129" width="28" customWidth="1"/>
    <col min="16130" max="16130" width="12.42578125" bestFit="1" customWidth="1"/>
    <col min="16131" max="16131" width="9.28515625" bestFit="1" customWidth="1"/>
    <col min="16132" max="16132" width="23.5703125" customWidth="1"/>
    <col min="16133" max="16133" width="31.28515625" customWidth="1"/>
    <col min="16134" max="16136" width="12.7109375" customWidth="1"/>
    <col min="16137" max="16174" width="2.7109375" customWidth="1"/>
  </cols>
  <sheetData>
    <row r="1" spans="1:45" ht="14.25" x14ac:dyDescent="0.2">
      <c r="A1" s="102" t="s">
        <v>559</v>
      </c>
      <c r="B1" s="102"/>
      <c r="C1" s="102"/>
      <c r="D1" s="102"/>
      <c r="E1" s="102"/>
      <c r="F1" s="102"/>
      <c r="G1" s="102"/>
      <c r="H1" s="10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row>
    <row r="2" spans="1:45" ht="14.25" x14ac:dyDescent="0.2">
      <c r="A2" s="17"/>
      <c r="B2" s="2"/>
      <c r="C2" s="37"/>
      <c r="D2" s="17"/>
      <c r="E2" s="17"/>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row>
    <row r="3" spans="1:45" ht="78.75" x14ac:dyDescent="0.25">
      <c r="A3" s="19" t="s">
        <v>18</v>
      </c>
      <c r="B3" s="14" t="s">
        <v>19</v>
      </c>
      <c r="C3" s="23" t="s">
        <v>560</v>
      </c>
      <c r="D3" s="19" t="s">
        <v>561</v>
      </c>
      <c r="E3" s="19" t="s">
        <v>562</v>
      </c>
      <c r="F3" s="38" t="s">
        <v>563</v>
      </c>
      <c r="G3" s="38" t="s">
        <v>564</v>
      </c>
      <c r="H3" s="38" t="s">
        <v>565</v>
      </c>
    </row>
    <row r="4" spans="1:45" s="12" customFormat="1" ht="63" customHeight="1" x14ac:dyDescent="0.25">
      <c r="A4" s="15" t="s">
        <v>26</v>
      </c>
      <c r="B4" s="39" t="s">
        <v>27</v>
      </c>
      <c r="C4" s="40">
        <v>2600</v>
      </c>
      <c r="D4" s="31" t="s">
        <v>531</v>
      </c>
      <c r="E4" s="31" t="s">
        <v>531</v>
      </c>
      <c r="F4" s="39" t="s">
        <v>30</v>
      </c>
      <c r="G4" s="39" t="s">
        <v>30</v>
      </c>
      <c r="H4" s="39" t="s">
        <v>30</v>
      </c>
    </row>
    <row r="5" spans="1:45" s="12" customFormat="1" ht="63" customHeight="1" x14ac:dyDescent="0.25">
      <c r="A5" s="15" t="s">
        <v>44</v>
      </c>
      <c r="B5" s="39" t="s">
        <v>27</v>
      </c>
      <c r="C5" s="40">
        <v>756</v>
      </c>
      <c r="D5" s="31" t="s">
        <v>531</v>
      </c>
      <c r="E5" s="31" t="s">
        <v>531</v>
      </c>
      <c r="F5" s="39" t="s">
        <v>30</v>
      </c>
      <c r="G5" s="39" t="s">
        <v>30</v>
      </c>
      <c r="H5" s="39" t="s">
        <v>30</v>
      </c>
    </row>
    <row r="6" spans="1:45" s="12" customFormat="1" ht="63" customHeight="1" x14ac:dyDescent="0.25">
      <c r="A6" s="15" t="s">
        <v>99</v>
      </c>
      <c r="B6" s="39" t="s">
        <v>27</v>
      </c>
      <c r="C6" s="40">
        <v>122</v>
      </c>
      <c r="D6" s="31" t="s">
        <v>531</v>
      </c>
      <c r="E6" s="31" t="s">
        <v>531</v>
      </c>
      <c r="F6" s="39" t="s">
        <v>30</v>
      </c>
      <c r="G6" s="39" t="s">
        <v>30</v>
      </c>
      <c r="H6" s="39" t="s">
        <v>30</v>
      </c>
    </row>
    <row r="7" spans="1:45" s="12" customFormat="1" ht="63" customHeight="1" x14ac:dyDescent="0.25">
      <c r="A7" s="15" t="s">
        <v>101</v>
      </c>
      <c r="B7" s="39" t="s">
        <v>27</v>
      </c>
      <c r="C7" s="40">
        <v>120</v>
      </c>
      <c r="D7" s="31" t="s">
        <v>531</v>
      </c>
      <c r="E7" s="31" t="s">
        <v>531</v>
      </c>
      <c r="F7" s="39" t="s">
        <v>30</v>
      </c>
      <c r="G7" s="39" t="s">
        <v>30</v>
      </c>
      <c r="H7" s="39" t="s">
        <v>30</v>
      </c>
    </row>
    <row r="8" spans="1:45" s="12" customFormat="1" ht="63" customHeight="1" x14ac:dyDescent="0.25">
      <c r="A8" s="15" t="s">
        <v>72</v>
      </c>
      <c r="B8" s="39" t="s">
        <v>27</v>
      </c>
      <c r="C8" s="40">
        <v>188</v>
      </c>
      <c r="D8" s="31" t="s">
        <v>531</v>
      </c>
      <c r="E8" s="31" t="s">
        <v>531</v>
      </c>
      <c r="F8" s="39" t="s">
        <v>30</v>
      </c>
      <c r="G8" s="39" t="s">
        <v>30</v>
      </c>
      <c r="H8" s="39" t="s">
        <v>30</v>
      </c>
    </row>
    <row r="9" spans="1:45" s="12" customFormat="1" ht="63" customHeight="1" x14ac:dyDescent="0.25">
      <c r="A9" s="15" t="s">
        <v>92</v>
      </c>
      <c r="B9" s="39" t="s">
        <v>27</v>
      </c>
      <c r="C9" s="40">
        <v>156</v>
      </c>
      <c r="D9" s="31" t="s">
        <v>531</v>
      </c>
      <c r="E9" s="31" t="s">
        <v>531</v>
      </c>
      <c r="F9" s="39" t="s">
        <v>30</v>
      </c>
      <c r="G9" s="39" t="s">
        <v>30</v>
      </c>
      <c r="H9" s="39" t="s">
        <v>30</v>
      </c>
    </row>
    <row r="10" spans="1:45" s="12" customFormat="1" ht="63" customHeight="1" x14ac:dyDescent="0.25">
      <c r="A10" s="15" t="s">
        <v>122</v>
      </c>
      <c r="B10" s="39" t="s">
        <v>27</v>
      </c>
      <c r="C10" s="40">
        <v>60</v>
      </c>
      <c r="D10" s="31" t="s">
        <v>531</v>
      </c>
      <c r="E10" s="31" t="s">
        <v>531</v>
      </c>
      <c r="F10" s="39" t="s">
        <v>30</v>
      </c>
      <c r="G10" s="39" t="s">
        <v>30</v>
      </c>
      <c r="H10" s="39" t="s">
        <v>30</v>
      </c>
    </row>
    <row r="11" spans="1:45" s="12" customFormat="1" ht="63" customHeight="1" x14ac:dyDescent="0.25">
      <c r="A11" s="15" t="s">
        <v>113</v>
      </c>
      <c r="B11" s="39" t="s">
        <v>109</v>
      </c>
      <c r="C11" s="40">
        <v>90</v>
      </c>
      <c r="D11" s="31" t="s">
        <v>531</v>
      </c>
      <c r="E11" s="31" t="s">
        <v>531</v>
      </c>
      <c r="F11" s="39" t="s">
        <v>30</v>
      </c>
      <c r="G11" s="39" t="s">
        <v>30</v>
      </c>
      <c r="H11" s="39" t="s">
        <v>30</v>
      </c>
    </row>
    <row r="12" spans="1:45" s="12" customFormat="1" ht="63" customHeight="1" x14ac:dyDescent="0.25">
      <c r="A12" s="15" t="s">
        <v>94</v>
      </c>
      <c r="B12" s="39" t="s">
        <v>27</v>
      </c>
      <c r="C12" s="40">
        <v>149</v>
      </c>
      <c r="D12" s="31" t="s">
        <v>531</v>
      </c>
      <c r="E12" s="31" t="s">
        <v>531</v>
      </c>
      <c r="F12" s="39" t="s">
        <v>30</v>
      </c>
      <c r="G12" s="39" t="s">
        <v>30</v>
      </c>
      <c r="H12" s="39" t="s">
        <v>30</v>
      </c>
    </row>
    <row r="13" spans="1:45" s="12" customFormat="1" ht="63" customHeight="1" x14ac:dyDescent="0.25">
      <c r="A13" s="15" t="s">
        <v>178</v>
      </c>
      <c r="B13" s="39" t="s">
        <v>109</v>
      </c>
      <c r="C13" s="40">
        <v>20</v>
      </c>
      <c r="D13" s="31" t="s">
        <v>531</v>
      </c>
      <c r="E13" s="31" t="s">
        <v>531</v>
      </c>
      <c r="F13" s="39" t="s">
        <v>30</v>
      </c>
      <c r="G13" s="39" t="s">
        <v>30</v>
      </c>
      <c r="H13" s="39" t="s">
        <v>30</v>
      </c>
    </row>
    <row r="14" spans="1:45" s="12" customFormat="1" ht="63" customHeight="1" x14ac:dyDescent="0.25">
      <c r="A14" s="15" t="s">
        <v>156</v>
      </c>
      <c r="B14" s="39" t="s">
        <v>27</v>
      </c>
      <c r="C14" s="40">
        <v>30</v>
      </c>
      <c r="D14" s="31" t="s">
        <v>531</v>
      </c>
      <c r="E14" s="31" t="s">
        <v>531</v>
      </c>
      <c r="F14" s="39" t="s">
        <v>30</v>
      </c>
      <c r="G14" s="39" t="s">
        <v>30</v>
      </c>
      <c r="H14" s="39" t="s">
        <v>30</v>
      </c>
    </row>
    <row r="15" spans="1:45" s="12" customFormat="1" ht="63" customHeight="1" x14ac:dyDescent="0.25">
      <c r="A15" s="15" t="s">
        <v>126</v>
      </c>
      <c r="B15" s="39" t="s">
        <v>27</v>
      </c>
      <c r="C15" s="40">
        <v>58</v>
      </c>
      <c r="D15" s="31" t="s">
        <v>531</v>
      </c>
      <c r="E15" s="31" t="s">
        <v>531</v>
      </c>
      <c r="F15" s="39" t="s">
        <v>30</v>
      </c>
      <c r="G15" s="39" t="s">
        <v>30</v>
      </c>
      <c r="H15" s="39" t="s">
        <v>30</v>
      </c>
    </row>
    <row r="16" spans="1:45" s="12" customFormat="1" ht="63" customHeight="1" x14ac:dyDescent="0.25">
      <c r="A16" s="15" t="s">
        <v>62</v>
      </c>
      <c r="B16" s="39" t="s">
        <v>27</v>
      </c>
      <c r="C16" s="40">
        <v>275</v>
      </c>
      <c r="D16" s="31" t="s">
        <v>531</v>
      </c>
      <c r="E16" s="31" t="s">
        <v>531</v>
      </c>
      <c r="F16" s="39" t="s">
        <v>30</v>
      </c>
      <c r="G16" s="39" t="s">
        <v>30</v>
      </c>
      <c r="H16" s="39" t="s">
        <v>30</v>
      </c>
    </row>
    <row r="17" spans="1:8" s="12" customFormat="1" ht="63" customHeight="1" x14ac:dyDescent="0.25">
      <c r="A17" s="15" t="s">
        <v>69</v>
      </c>
      <c r="B17" s="39" t="s">
        <v>27</v>
      </c>
      <c r="C17" s="40">
        <v>245</v>
      </c>
      <c r="D17" s="31" t="s">
        <v>531</v>
      </c>
      <c r="E17" s="31" t="s">
        <v>531</v>
      </c>
      <c r="F17" s="39" t="s">
        <v>30</v>
      </c>
      <c r="G17" s="39" t="s">
        <v>30</v>
      </c>
      <c r="H17" s="39" t="s">
        <v>30</v>
      </c>
    </row>
    <row r="18" spans="1:8" s="12" customFormat="1" ht="63" customHeight="1" x14ac:dyDescent="0.25">
      <c r="A18" s="15" t="s">
        <v>46</v>
      </c>
      <c r="B18" s="39" t="s">
        <v>27</v>
      </c>
      <c r="C18" s="40">
        <v>700</v>
      </c>
      <c r="D18" s="31" t="s">
        <v>531</v>
      </c>
      <c r="E18" s="31" t="s">
        <v>531</v>
      </c>
      <c r="F18" s="39" t="s">
        <v>30</v>
      </c>
      <c r="G18" s="39" t="s">
        <v>30</v>
      </c>
      <c r="H18" s="39" t="s">
        <v>30</v>
      </c>
    </row>
    <row r="19" spans="1:8" s="12" customFormat="1" ht="63" customHeight="1" x14ac:dyDescent="0.25">
      <c r="A19" s="15" t="s">
        <v>97</v>
      </c>
      <c r="B19" s="39" t="s">
        <v>27</v>
      </c>
      <c r="C19" s="40">
        <v>126</v>
      </c>
      <c r="D19" s="31" t="s">
        <v>531</v>
      </c>
      <c r="E19" s="31" t="s">
        <v>531</v>
      </c>
      <c r="F19" s="39" t="s">
        <v>30</v>
      </c>
      <c r="G19" s="39" t="s">
        <v>30</v>
      </c>
      <c r="H19" s="39" t="s">
        <v>30</v>
      </c>
    </row>
    <row r="20" spans="1:8" s="12" customFormat="1" ht="63" customHeight="1" x14ac:dyDescent="0.25">
      <c r="A20" s="15" t="s">
        <v>64</v>
      </c>
      <c r="B20" s="39" t="s">
        <v>27</v>
      </c>
      <c r="C20" s="40">
        <v>250</v>
      </c>
      <c r="D20" s="31" t="s">
        <v>531</v>
      </c>
      <c r="E20" s="31" t="s">
        <v>531</v>
      </c>
      <c r="F20" s="39" t="s">
        <v>30</v>
      </c>
      <c r="G20" s="39" t="s">
        <v>30</v>
      </c>
      <c r="H20" s="39" t="s">
        <v>30</v>
      </c>
    </row>
  </sheetData>
  <mergeCells count="1">
    <mergeCell ref="A1:H1"/>
  </mergeCells>
  <pageMargins left="0.7" right="0.7" top="0.75" bottom="0.75" header="0.3" footer="0.3"/>
  <pageSetup scale="79" orientation="landscape" r:id="rId1"/>
  <headerFooter>
    <oddHeader>&amp;C&amp;11CONFIDENTIAL INFORMATION - REDACTED - FOR PUBLIC INSPECTION&amp;R
REVISION</oddHeader>
    <oddFooter>&amp;C7-&amp;P</oddFooter>
  </headerFooter>
  <rowBreaks count="1" manualBreakCount="1">
    <brk id="11"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8D1A0-C990-4FA7-8EE8-254057FEFD15}">
  <dimension ref="A1:H8"/>
  <sheetViews>
    <sheetView view="pageLayout" zoomScaleNormal="100" zoomScaleSheetLayoutView="100" workbookViewId="0">
      <selection sqref="A1:AS1"/>
    </sheetView>
  </sheetViews>
  <sheetFormatPr defaultRowHeight="12.75" x14ac:dyDescent="0.2"/>
  <cols>
    <col min="1" max="1" width="26.28515625" bestFit="1" customWidth="1"/>
    <col min="2" max="2" width="12.42578125" bestFit="1" customWidth="1"/>
    <col min="3" max="3" width="14.42578125" bestFit="1" customWidth="1"/>
    <col min="4" max="4" width="17.7109375" bestFit="1" customWidth="1"/>
    <col min="5" max="8" width="20.7109375" customWidth="1"/>
    <col min="257" max="257" width="26.28515625" bestFit="1" customWidth="1"/>
    <col min="258" max="258" width="12.42578125" bestFit="1" customWidth="1"/>
    <col min="259" max="259" width="14.42578125" bestFit="1" customWidth="1"/>
    <col min="260" max="260" width="17.7109375" bestFit="1" customWidth="1"/>
    <col min="261" max="264" width="20.7109375" customWidth="1"/>
    <col min="513" max="513" width="26.28515625" bestFit="1" customWidth="1"/>
    <col min="514" max="514" width="12.42578125" bestFit="1" customWidth="1"/>
    <col min="515" max="515" width="14.42578125" bestFit="1" customWidth="1"/>
    <col min="516" max="516" width="17.7109375" bestFit="1" customWidth="1"/>
    <col min="517" max="520" width="20.7109375" customWidth="1"/>
    <col min="769" max="769" width="26.28515625" bestFit="1" customWidth="1"/>
    <col min="770" max="770" width="12.42578125" bestFit="1" customWidth="1"/>
    <col min="771" max="771" width="14.42578125" bestFit="1" customWidth="1"/>
    <col min="772" max="772" width="17.7109375" bestFit="1" customWidth="1"/>
    <col min="773" max="776" width="20.7109375" customWidth="1"/>
    <col min="1025" max="1025" width="26.28515625" bestFit="1" customWidth="1"/>
    <col min="1026" max="1026" width="12.42578125" bestFit="1" customWidth="1"/>
    <col min="1027" max="1027" width="14.42578125" bestFit="1" customWidth="1"/>
    <col min="1028" max="1028" width="17.7109375" bestFit="1" customWidth="1"/>
    <col min="1029" max="1032" width="20.7109375" customWidth="1"/>
    <col min="1281" max="1281" width="26.28515625" bestFit="1" customWidth="1"/>
    <col min="1282" max="1282" width="12.42578125" bestFit="1" customWidth="1"/>
    <col min="1283" max="1283" width="14.42578125" bestFit="1" customWidth="1"/>
    <col min="1284" max="1284" width="17.7109375" bestFit="1" customWidth="1"/>
    <col min="1285" max="1288" width="20.7109375" customWidth="1"/>
    <col min="1537" max="1537" width="26.28515625" bestFit="1" customWidth="1"/>
    <col min="1538" max="1538" width="12.42578125" bestFit="1" customWidth="1"/>
    <col min="1539" max="1539" width="14.42578125" bestFit="1" customWidth="1"/>
    <col min="1540" max="1540" width="17.7109375" bestFit="1" customWidth="1"/>
    <col min="1541" max="1544" width="20.7109375" customWidth="1"/>
    <col min="1793" max="1793" width="26.28515625" bestFit="1" customWidth="1"/>
    <col min="1794" max="1794" width="12.42578125" bestFit="1" customWidth="1"/>
    <col min="1795" max="1795" width="14.42578125" bestFit="1" customWidth="1"/>
    <col min="1796" max="1796" width="17.7109375" bestFit="1" customWidth="1"/>
    <col min="1797" max="1800" width="20.7109375" customWidth="1"/>
    <col min="2049" max="2049" width="26.28515625" bestFit="1" customWidth="1"/>
    <col min="2050" max="2050" width="12.42578125" bestFit="1" customWidth="1"/>
    <col min="2051" max="2051" width="14.42578125" bestFit="1" customWidth="1"/>
    <col min="2052" max="2052" width="17.7109375" bestFit="1" customWidth="1"/>
    <col min="2053" max="2056" width="20.7109375" customWidth="1"/>
    <col min="2305" max="2305" width="26.28515625" bestFit="1" customWidth="1"/>
    <col min="2306" max="2306" width="12.42578125" bestFit="1" customWidth="1"/>
    <col min="2307" max="2307" width="14.42578125" bestFit="1" customWidth="1"/>
    <col min="2308" max="2308" width="17.7109375" bestFit="1" customWidth="1"/>
    <col min="2309" max="2312" width="20.7109375" customWidth="1"/>
    <col min="2561" max="2561" width="26.28515625" bestFit="1" customWidth="1"/>
    <col min="2562" max="2562" width="12.42578125" bestFit="1" customWidth="1"/>
    <col min="2563" max="2563" width="14.42578125" bestFit="1" customWidth="1"/>
    <col min="2564" max="2564" width="17.7109375" bestFit="1" customWidth="1"/>
    <col min="2565" max="2568" width="20.7109375" customWidth="1"/>
    <col min="2817" max="2817" width="26.28515625" bestFit="1" customWidth="1"/>
    <col min="2818" max="2818" width="12.42578125" bestFit="1" customWidth="1"/>
    <col min="2819" max="2819" width="14.42578125" bestFit="1" customWidth="1"/>
    <col min="2820" max="2820" width="17.7109375" bestFit="1" customWidth="1"/>
    <col min="2821" max="2824" width="20.7109375" customWidth="1"/>
    <col min="3073" max="3073" width="26.28515625" bestFit="1" customWidth="1"/>
    <col min="3074" max="3074" width="12.42578125" bestFit="1" customWidth="1"/>
    <col min="3075" max="3075" width="14.42578125" bestFit="1" customWidth="1"/>
    <col min="3076" max="3076" width="17.7109375" bestFit="1" customWidth="1"/>
    <col min="3077" max="3080" width="20.7109375" customWidth="1"/>
    <col min="3329" max="3329" width="26.28515625" bestFit="1" customWidth="1"/>
    <col min="3330" max="3330" width="12.42578125" bestFit="1" customWidth="1"/>
    <col min="3331" max="3331" width="14.42578125" bestFit="1" customWidth="1"/>
    <col min="3332" max="3332" width="17.7109375" bestFit="1" customWidth="1"/>
    <col min="3333" max="3336" width="20.7109375" customWidth="1"/>
    <col min="3585" max="3585" width="26.28515625" bestFit="1" customWidth="1"/>
    <col min="3586" max="3586" width="12.42578125" bestFit="1" customWidth="1"/>
    <col min="3587" max="3587" width="14.42578125" bestFit="1" customWidth="1"/>
    <col min="3588" max="3588" width="17.7109375" bestFit="1" customWidth="1"/>
    <col min="3589" max="3592" width="20.7109375" customWidth="1"/>
    <col min="3841" max="3841" width="26.28515625" bestFit="1" customWidth="1"/>
    <col min="3842" max="3842" width="12.42578125" bestFit="1" customWidth="1"/>
    <col min="3843" max="3843" width="14.42578125" bestFit="1" customWidth="1"/>
    <col min="3844" max="3844" width="17.7109375" bestFit="1" customWidth="1"/>
    <col min="3845" max="3848" width="20.7109375" customWidth="1"/>
    <col min="4097" max="4097" width="26.28515625" bestFit="1" customWidth="1"/>
    <col min="4098" max="4098" width="12.42578125" bestFit="1" customWidth="1"/>
    <col min="4099" max="4099" width="14.42578125" bestFit="1" customWidth="1"/>
    <col min="4100" max="4100" width="17.7109375" bestFit="1" customWidth="1"/>
    <col min="4101" max="4104" width="20.7109375" customWidth="1"/>
    <col min="4353" max="4353" width="26.28515625" bestFit="1" customWidth="1"/>
    <col min="4354" max="4354" width="12.42578125" bestFit="1" customWidth="1"/>
    <col min="4355" max="4355" width="14.42578125" bestFit="1" customWidth="1"/>
    <col min="4356" max="4356" width="17.7109375" bestFit="1" customWidth="1"/>
    <col min="4357" max="4360" width="20.7109375" customWidth="1"/>
    <col min="4609" max="4609" width="26.28515625" bestFit="1" customWidth="1"/>
    <col min="4610" max="4610" width="12.42578125" bestFit="1" customWidth="1"/>
    <col min="4611" max="4611" width="14.42578125" bestFit="1" customWidth="1"/>
    <col min="4612" max="4612" width="17.7109375" bestFit="1" customWidth="1"/>
    <col min="4613" max="4616" width="20.7109375" customWidth="1"/>
    <col min="4865" max="4865" width="26.28515625" bestFit="1" customWidth="1"/>
    <col min="4866" max="4866" width="12.42578125" bestFit="1" customWidth="1"/>
    <col min="4867" max="4867" width="14.42578125" bestFit="1" customWidth="1"/>
    <col min="4868" max="4868" width="17.7109375" bestFit="1" customWidth="1"/>
    <col min="4869" max="4872" width="20.7109375" customWidth="1"/>
    <col min="5121" max="5121" width="26.28515625" bestFit="1" customWidth="1"/>
    <col min="5122" max="5122" width="12.42578125" bestFit="1" customWidth="1"/>
    <col min="5123" max="5123" width="14.42578125" bestFit="1" customWidth="1"/>
    <col min="5124" max="5124" width="17.7109375" bestFit="1" customWidth="1"/>
    <col min="5125" max="5128" width="20.7109375" customWidth="1"/>
    <col min="5377" max="5377" width="26.28515625" bestFit="1" customWidth="1"/>
    <col min="5378" max="5378" width="12.42578125" bestFit="1" customWidth="1"/>
    <col min="5379" max="5379" width="14.42578125" bestFit="1" customWidth="1"/>
    <col min="5380" max="5380" width="17.7109375" bestFit="1" customWidth="1"/>
    <col min="5381" max="5384" width="20.7109375" customWidth="1"/>
    <col min="5633" max="5633" width="26.28515625" bestFit="1" customWidth="1"/>
    <col min="5634" max="5634" width="12.42578125" bestFit="1" customWidth="1"/>
    <col min="5635" max="5635" width="14.42578125" bestFit="1" customWidth="1"/>
    <col min="5636" max="5636" width="17.7109375" bestFit="1" customWidth="1"/>
    <col min="5637" max="5640" width="20.7109375" customWidth="1"/>
    <col min="5889" max="5889" width="26.28515625" bestFit="1" customWidth="1"/>
    <col min="5890" max="5890" width="12.42578125" bestFit="1" customWidth="1"/>
    <col min="5891" max="5891" width="14.42578125" bestFit="1" customWidth="1"/>
    <col min="5892" max="5892" width="17.7109375" bestFit="1" customWidth="1"/>
    <col min="5893" max="5896" width="20.7109375" customWidth="1"/>
    <col min="6145" max="6145" width="26.28515625" bestFit="1" customWidth="1"/>
    <col min="6146" max="6146" width="12.42578125" bestFit="1" customWidth="1"/>
    <col min="6147" max="6147" width="14.42578125" bestFit="1" customWidth="1"/>
    <col min="6148" max="6148" width="17.7109375" bestFit="1" customWidth="1"/>
    <col min="6149" max="6152" width="20.7109375" customWidth="1"/>
    <col min="6401" max="6401" width="26.28515625" bestFit="1" customWidth="1"/>
    <col min="6402" max="6402" width="12.42578125" bestFit="1" customWidth="1"/>
    <col min="6403" max="6403" width="14.42578125" bestFit="1" customWidth="1"/>
    <col min="6404" max="6404" width="17.7109375" bestFit="1" customWidth="1"/>
    <col min="6405" max="6408" width="20.7109375" customWidth="1"/>
    <col min="6657" max="6657" width="26.28515625" bestFit="1" customWidth="1"/>
    <col min="6658" max="6658" width="12.42578125" bestFit="1" customWidth="1"/>
    <col min="6659" max="6659" width="14.42578125" bestFit="1" customWidth="1"/>
    <col min="6660" max="6660" width="17.7109375" bestFit="1" customWidth="1"/>
    <col min="6661" max="6664" width="20.7109375" customWidth="1"/>
    <col min="6913" max="6913" width="26.28515625" bestFit="1" customWidth="1"/>
    <col min="6914" max="6914" width="12.42578125" bestFit="1" customWidth="1"/>
    <col min="6915" max="6915" width="14.42578125" bestFit="1" customWidth="1"/>
    <col min="6916" max="6916" width="17.7109375" bestFit="1" customWidth="1"/>
    <col min="6917" max="6920" width="20.7109375" customWidth="1"/>
    <col min="7169" max="7169" width="26.28515625" bestFit="1" customWidth="1"/>
    <col min="7170" max="7170" width="12.42578125" bestFit="1" customWidth="1"/>
    <col min="7171" max="7171" width="14.42578125" bestFit="1" customWidth="1"/>
    <col min="7172" max="7172" width="17.7109375" bestFit="1" customWidth="1"/>
    <col min="7173" max="7176" width="20.7109375" customWidth="1"/>
    <col min="7425" max="7425" width="26.28515625" bestFit="1" customWidth="1"/>
    <col min="7426" max="7426" width="12.42578125" bestFit="1" customWidth="1"/>
    <col min="7427" max="7427" width="14.42578125" bestFit="1" customWidth="1"/>
    <col min="7428" max="7428" width="17.7109375" bestFit="1" customWidth="1"/>
    <col min="7429" max="7432" width="20.7109375" customWidth="1"/>
    <col min="7681" max="7681" width="26.28515625" bestFit="1" customWidth="1"/>
    <col min="7682" max="7682" width="12.42578125" bestFit="1" customWidth="1"/>
    <col min="7683" max="7683" width="14.42578125" bestFit="1" customWidth="1"/>
    <col min="7684" max="7684" width="17.7109375" bestFit="1" customWidth="1"/>
    <col min="7685" max="7688" width="20.7109375" customWidth="1"/>
    <col min="7937" max="7937" width="26.28515625" bestFit="1" customWidth="1"/>
    <col min="7938" max="7938" width="12.42578125" bestFit="1" customWidth="1"/>
    <col min="7939" max="7939" width="14.42578125" bestFit="1" customWidth="1"/>
    <col min="7940" max="7940" width="17.7109375" bestFit="1" customWidth="1"/>
    <col min="7941" max="7944" width="20.7109375" customWidth="1"/>
    <col min="8193" max="8193" width="26.28515625" bestFit="1" customWidth="1"/>
    <col min="8194" max="8194" width="12.42578125" bestFit="1" customWidth="1"/>
    <col min="8195" max="8195" width="14.42578125" bestFit="1" customWidth="1"/>
    <col min="8196" max="8196" width="17.7109375" bestFit="1" customWidth="1"/>
    <col min="8197" max="8200" width="20.7109375" customWidth="1"/>
    <col min="8449" max="8449" width="26.28515625" bestFit="1" customWidth="1"/>
    <col min="8450" max="8450" width="12.42578125" bestFit="1" customWidth="1"/>
    <col min="8451" max="8451" width="14.42578125" bestFit="1" customWidth="1"/>
    <col min="8452" max="8452" width="17.7109375" bestFit="1" customWidth="1"/>
    <col min="8453" max="8456" width="20.7109375" customWidth="1"/>
    <col min="8705" max="8705" width="26.28515625" bestFit="1" customWidth="1"/>
    <col min="8706" max="8706" width="12.42578125" bestFit="1" customWidth="1"/>
    <col min="8707" max="8707" width="14.42578125" bestFit="1" customWidth="1"/>
    <col min="8708" max="8708" width="17.7109375" bestFit="1" customWidth="1"/>
    <col min="8709" max="8712" width="20.7109375" customWidth="1"/>
    <col min="8961" max="8961" width="26.28515625" bestFit="1" customWidth="1"/>
    <col min="8962" max="8962" width="12.42578125" bestFit="1" customWidth="1"/>
    <col min="8963" max="8963" width="14.42578125" bestFit="1" customWidth="1"/>
    <col min="8964" max="8964" width="17.7109375" bestFit="1" customWidth="1"/>
    <col min="8965" max="8968" width="20.7109375" customWidth="1"/>
    <col min="9217" max="9217" width="26.28515625" bestFit="1" customWidth="1"/>
    <col min="9218" max="9218" width="12.42578125" bestFit="1" customWidth="1"/>
    <col min="9219" max="9219" width="14.42578125" bestFit="1" customWidth="1"/>
    <col min="9220" max="9220" width="17.7109375" bestFit="1" customWidth="1"/>
    <col min="9221" max="9224" width="20.7109375" customWidth="1"/>
    <col min="9473" max="9473" width="26.28515625" bestFit="1" customWidth="1"/>
    <col min="9474" max="9474" width="12.42578125" bestFit="1" customWidth="1"/>
    <col min="9475" max="9475" width="14.42578125" bestFit="1" customWidth="1"/>
    <col min="9476" max="9476" width="17.7109375" bestFit="1" customWidth="1"/>
    <col min="9477" max="9480" width="20.7109375" customWidth="1"/>
    <col min="9729" max="9729" width="26.28515625" bestFit="1" customWidth="1"/>
    <col min="9730" max="9730" width="12.42578125" bestFit="1" customWidth="1"/>
    <col min="9731" max="9731" width="14.42578125" bestFit="1" customWidth="1"/>
    <col min="9732" max="9732" width="17.7109375" bestFit="1" customWidth="1"/>
    <col min="9733" max="9736" width="20.7109375" customWidth="1"/>
    <col min="9985" max="9985" width="26.28515625" bestFit="1" customWidth="1"/>
    <col min="9986" max="9986" width="12.42578125" bestFit="1" customWidth="1"/>
    <col min="9987" max="9987" width="14.42578125" bestFit="1" customWidth="1"/>
    <col min="9988" max="9988" width="17.7109375" bestFit="1" customWidth="1"/>
    <col min="9989" max="9992" width="20.7109375" customWidth="1"/>
    <col min="10241" max="10241" width="26.28515625" bestFit="1" customWidth="1"/>
    <col min="10242" max="10242" width="12.42578125" bestFit="1" customWidth="1"/>
    <col min="10243" max="10243" width="14.42578125" bestFit="1" customWidth="1"/>
    <col min="10244" max="10244" width="17.7109375" bestFit="1" customWidth="1"/>
    <col min="10245" max="10248" width="20.7109375" customWidth="1"/>
    <col min="10497" max="10497" width="26.28515625" bestFit="1" customWidth="1"/>
    <col min="10498" max="10498" width="12.42578125" bestFit="1" customWidth="1"/>
    <col min="10499" max="10499" width="14.42578125" bestFit="1" customWidth="1"/>
    <col min="10500" max="10500" width="17.7109375" bestFit="1" customWidth="1"/>
    <col min="10501" max="10504" width="20.7109375" customWidth="1"/>
    <col min="10753" max="10753" width="26.28515625" bestFit="1" customWidth="1"/>
    <col min="10754" max="10754" width="12.42578125" bestFit="1" customWidth="1"/>
    <col min="10755" max="10755" width="14.42578125" bestFit="1" customWidth="1"/>
    <col min="10756" max="10756" width="17.7109375" bestFit="1" customWidth="1"/>
    <col min="10757" max="10760" width="20.7109375" customWidth="1"/>
    <col min="11009" max="11009" width="26.28515625" bestFit="1" customWidth="1"/>
    <col min="11010" max="11010" width="12.42578125" bestFit="1" customWidth="1"/>
    <col min="11011" max="11011" width="14.42578125" bestFit="1" customWidth="1"/>
    <col min="11012" max="11012" width="17.7109375" bestFit="1" customWidth="1"/>
    <col min="11013" max="11016" width="20.7109375" customWidth="1"/>
    <col min="11265" max="11265" width="26.28515625" bestFit="1" customWidth="1"/>
    <col min="11266" max="11266" width="12.42578125" bestFit="1" customWidth="1"/>
    <col min="11267" max="11267" width="14.42578125" bestFit="1" customWidth="1"/>
    <col min="11268" max="11268" width="17.7109375" bestFit="1" customWidth="1"/>
    <col min="11269" max="11272" width="20.7109375" customWidth="1"/>
    <col min="11521" max="11521" width="26.28515625" bestFit="1" customWidth="1"/>
    <col min="11522" max="11522" width="12.42578125" bestFit="1" customWidth="1"/>
    <col min="11523" max="11523" width="14.42578125" bestFit="1" customWidth="1"/>
    <col min="11524" max="11524" width="17.7109375" bestFit="1" customWidth="1"/>
    <col min="11525" max="11528" width="20.7109375" customWidth="1"/>
    <col min="11777" max="11777" width="26.28515625" bestFit="1" customWidth="1"/>
    <col min="11778" max="11778" width="12.42578125" bestFit="1" customWidth="1"/>
    <col min="11779" max="11779" width="14.42578125" bestFit="1" customWidth="1"/>
    <col min="11780" max="11780" width="17.7109375" bestFit="1" customWidth="1"/>
    <col min="11781" max="11784" width="20.7109375" customWidth="1"/>
    <col min="12033" max="12033" width="26.28515625" bestFit="1" customWidth="1"/>
    <col min="12034" max="12034" width="12.42578125" bestFit="1" customWidth="1"/>
    <col min="12035" max="12035" width="14.42578125" bestFit="1" customWidth="1"/>
    <col min="12036" max="12036" width="17.7109375" bestFit="1" customWidth="1"/>
    <col min="12037" max="12040" width="20.7109375" customWidth="1"/>
    <col min="12289" max="12289" width="26.28515625" bestFit="1" customWidth="1"/>
    <col min="12290" max="12290" width="12.42578125" bestFit="1" customWidth="1"/>
    <col min="12291" max="12291" width="14.42578125" bestFit="1" customWidth="1"/>
    <col min="12292" max="12292" width="17.7109375" bestFit="1" customWidth="1"/>
    <col min="12293" max="12296" width="20.7109375" customWidth="1"/>
    <col min="12545" max="12545" width="26.28515625" bestFit="1" customWidth="1"/>
    <col min="12546" max="12546" width="12.42578125" bestFit="1" customWidth="1"/>
    <col min="12547" max="12547" width="14.42578125" bestFit="1" customWidth="1"/>
    <col min="12548" max="12548" width="17.7109375" bestFit="1" customWidth="1"/>
    <col min="12549" max="12552" width="20.7109375" customWidth="1"/>
    <col min="12801" max="12801" width="26.28515625" bestFit="1" customWidth="1"/>
    <col min="12802" max="12802" width="12.42578125" bestFit="1" customWidth="1"/>
    <col min="12803" max="12803" width="14.42578125" bestFit="1" customWidth="1"/>
    <col min="12804" max="12804" width="17.7109375" bestFit="1" customWidth="1"/>
    <col min="12805" max="12808" width="20.7109375" customWidth="1"/>
    <col min="13057" max="13057" width="26.28515625" bestFit="1" customWidth="1"/>
    <col min="13058" max="13058" width="12.42578125" bestFit="1" customWidth="1"/>
    <col min="13059" max="13059" width="14.42578125" bestFit="1" customWidth="1"/>
    <col min="13060" max="13060" width="17.7109375" bestFit="1" customWidth="1"/>
    <col min="13061" max="13064" width="20.7109375" customWidth="1"/>
    <col min="13313" max="13313" width="26.28515625" bestFit="1" customWidth="1"/>
    <col min="13314" max="13314" width="12.42578125" bestFit="1" customWidth="1"/>
    <col min="13315" max="13315" width="14.42578125" bestFit="1" customWidth="1"/>
    <col min="13316" max="13316" width="17.7109375" bestFit="1" customWidth="1"/>
    <col min="13317" max="13320" width="20.7109375" customWidth="1"/>
    <col min="13569" max="13569" width="26.28515625" bestFit="1" customWidth="1"/>
    <col min="13570" max="13570" width="12.42578125" bestFit="1" customWidth="1"/>
    <col min="13571" max="13571" width="14.42578125" bestFit="1" customWidth="1"/>
    <col min="13572" max="13572" width="17.7109375" bestFit="1" customWidth="1"/>
    <col min="13573" max="13576" width="20.7109375" customWidth="1"/>
    <col min="13825" max="13825" width="26.28515625" bestFit="1" customWidth="1"/>
    <col min="13826" max="13826" width="12.42578125" bestFit="1" customWidth="1"/>
    <col min="13827" max="13827" width="14.42578125" bestFit="1" customWidth="1"/>
    <col min="13828" max="13828" width="17.7109375" bestFit="1" customWidth="1"/>
    <col min="13829" max="13832" width="20.7109375" customWidth="1"/>
    <col min="14081" max="14081" width="26.28515625" bestFit="1" customWidth="1"/>
    <col min="14082" max="14082" width="12.42578125" bestFit="1" customWidth="1"/>
    <col min="14083" max="14083" width="14.42578125" bestFit="1" customWidth="1"/>
    <col min="14084" max="14084" width="17.7109375" bestFit="1" customWidth="1"/>
    <col min="14085" max="14088" width="20.7109375" customWidth="1"/>
    <col min="14337" max="14337" width="26.28515625" bestFit="1" customWidth="1"/>
    <col min="14338" max="14338" width="12.42578125" bestFit="1" customWidth="1"/>
    <col min="14339" max="14339" width="14.42578125" bestFit="1" customWidth="1"/>
    <col min="14340" max="14340" width="17.7109375" bestFit="1" customWidth="1"/>
    <col min="14341" max="14344" width="20.7109375" customWidth="1"/>
    <col min="14593" max="14593" width="26.28515625" bestFit="1" customWidth="1"/>
    <col min="14594" max="14594" width="12.42578125" bestFit="1" customWidth="1"/>
    <col min="14595" max="14595" width="14.42578125" bestFit="1" customWidth="1"/>
    <col min="14596" max="14596" width="17.7109375" bestFit="1" customWidth="1"/>
    <col min="14597" max="14600" width="20.7109375" customWidth="1"/>
    <col min="14849" max="14849" width="26.28515625" bestFit="1" customWidth="1"/>
    <col min="14850" max="14850" width="12.42578125" bestFit="1" customWidth="1"/>
    <col min="14851" max="14851" width="14.42578125" bestFit="1" customWidth="1"/>
    <col min="14852" max="14852" width="17.7109375" bestFit="1" customWidth="1"/>
    <col min="14853" max="14856" width="20.7109375" customWidth="1"/>
    <col min="15105" max="15105" width="26.28515625" bestFit="1" customWidth="1"/>
    <col min="15106" max="15106" width="12.42578125" bestFit="1" customWidth="1"/>
    <col min="15107" max="15107" width="14.42578125" bestFit="1" customWidth="1"/>
    <col min="15108" max="15108" width="17.7109375" bestFit="1" customWidth="1"/>
    <col min="15109" max="15112" width="20.7109375" customWidth="1"/>
    <col min="15361" max="15361" width="26.28515625" bestFit="1" customWidth="1"/>
    <col min="15362" max="15362" width="12.42578125" bestFit="1" customWidth="1"/>
    <col min="15363" max="15363" width="14.42578125" bestFit="1" customWidth="1"/>
    <col min="15364" max="15364" width="17.7109375" bestFit="1" customWidth="1"/>
    <col min="15365" max="15368" width="20.7109375" customWidth="1"/>
    <col min="15617" max="15617" width="26.28515625" bestFit="1" customWidth="1"/>
    <col min="15618" max="15618" width="12.42578125" bestFit="1" customWidth="1"/>
    <col min="15619" max="15619" width="14.42578125" bestFit="1" customWidth="1"/>
    <col min="15620" max="15620" width="17.7109375" bestFit="1" customWidth="1"/>
    <col min="15621" max="15624" width="20.7109375" customWidth="1"/>
    <col min="15873" max="15873" width="26.28515625" bestFit="1" customWidth="1"/>
    <col min="15874" max="15874" width="12.42578125" bestFit="1" customWidth="1"/>
    <col min="15875" max="15875" width="14.42578125" bestFit="1" customWidth="1"/>
    <col min="15876" max="15876" width="17.7109375" bestFit="1" customWidth="1"/>
    <col min="15877" max="15880" width="20.7109375" customWidth="1"/>
    <col min="16129" max="16129" width="26.28515625" bestFit="1" customWidth="1"/>
    <col min="16130" max="16130" width="12.42578125" bestFit="1" customWidth="1"/>
    <col min="16131" max="16131" width="14.42578125" bestFit="1" customWidth="1"/>
    <col min="16132" max="16132" width="17.7109375" bestFit="1" customWidth="1"/>
    <col min="16133" max="16136" width="20.7109375" customWidth="1"/>
  </cols>
  <sheetData>
    <row r="1" spans="1:8" ht="14.25" x14ac:dyDescent="0.2">
      <c r="A1" s="2" t="s">
        <v>566</v>
      </c>
      <c r="B1" s="2"/>
      <c r="C1" s="2"/>
      <c r="D1" s="2"/>
      <c r="E1" s="2"/>
      <c r="F1" s="2"/>
      <c r="G1" s="2"/>
      <c r="H1" s="2"/>
    </row>
    <row r="3" spans="1:8" ht="63" customHeight="1" x14ac:dyDescent="0.25">
      <c r="A3" s="41" t="s">
        <v>18</v>
      </c>
      <c r="B3" s="42" t="s">
        <v>19</v>
      </c>
      <c r="C3" s="43" t="s">
        <v>526</v>
      </c>
      <c r="D3" s="43" t="s">
        <v>567</v>
      </c>
      <c r="E3" s="43" t="s">
        <v>568</v>
      </c>
      <c r="F3" s="43" t="s">
        <v>563</v>
      </c>
      <c r="G3" s="43" t="s">
        <v>564</v>
      </c>
      <c r="H3" s="43" t="s">
        <v>565</v>
      </c>
    </row>
    <row r="4" spans="1:8" ht="15.75" x14ac:dyDescent="0.25">
      <c r="A4" s="44" t="s">
        <v>26</v>
      </c>
      <c r="B4" s="44" t="s">
        <v>27</v>
      </c>
      <c r="C4" s="44">
        <v>2600</v>
      </c>
      <c r="D4" s="44" t="s">
        <v>531</v>
      </c>
      <c r="E4" s="44" t="s">
        <v>531</v>
      </c>
      <c r="F4" s="44" t="s">
        <v>30</v>
      </c>
      <c r="G4" s="44" t="s">
        <v>30</v>
      </c>
      <c r="H4" s="44" t="s">
        <v>30</v>
      </c>
    </row>
    <row r="5" spans="1:8" ht="15.75" x14ac:dyDescent="0.25">
      <c r="A5" s="44" t="s">
        <v>46</v>
      </c>
      <c r="B5" s="44" t="s">
        <v>27</v>
      </c>
      <c r="C5" s="44">
        <v>700</v>
      </c>
      <c r="D5" s="44" t="s">
        <v>531</v>
      </c>
      <c r="E5" s="44" t="s">
        <v>531</v>
      </c>
      <c r="F5" s="44" t="s">
        <v>30</v>
      </c>
      <c r="G5" s="44" t="s">
        <v>30</v>
      </c>
      <c r="H5" s="44" t="s">
        <v>30</v>
      </c>
    </row>
    <row r="6" spans="1:8" ht="15.75" x14ac:dyDescent="0.25">
      <c r="A6" s="44" t="s">
        <v>126</v>
      </c>
      <c r="B6" s="44" t="s">
        <v>27</v>
      </c>
      <c r="C6" s="44">
        <v>58</v>
      </c>
      <c r="D6" s="44" t="s">
        <v>531</v>
      </c>
      <c r="E6" s="44" t="s">
        <v>531</v>
      </c>
      <c r="F6" s="44" t="s">
        <v>30</v>
      </c>
      <c r="G6" s="44" t="s">
        <v>30</v>
      </c>
      <c r="H6" s="44" t="s">
        <v>30</v>
      </c>
    </row>
    <row r="7" spans="1:8" ht="15.75" x14ac:dyDescent="0.25">
      <c r="A7" s="44" t="s">
        <v>64</v>
      </c>
      <c r="B7" s="44" t="s">
        <v>27</v>
      </c>
      <c r="C7" s="44">
        <v>250</v>
      </c>
      <c r="D7" s="44" t="s">
        <v>531</v>
      </c>
      <c r="E7" s="44" t="s">
        <v>531</v>
      </c>
      <c r="F7" s="44" t="s">
        <v>30</v>
      </c>
      <c r="G7" s="44" t="s">
        <v>30</v>
      </c>
      <c r="H7" s="44" t="s">
        <v>30</v>
      </c>
    </row>
    <row r="8" spans="1:8" ht="15.75" x14ac:dyDescent="0.25">
      <c r="A8" s="44" t="s">
        <v>35</v>
      </c>
      <c r="B8" s="44" t="s">
        <v>27</v>
      </c>
      <c r="C8" s="44">
        <v>1268</v>
      </c>
      <c r="D8" s="44" t="s">
        <v>531</v>
      </c>
      <c r="E8" s="44" t="s">
        <v>531</v>
      </c>
      <c r="F8" s="44" t="s">
        <v>30</v>
      </c>
      <c r="G8" s="44" t="s">
        <v>30</v>
      </c>
      <c r="H8" s="44" t="s">
        <v>30</v>
      </c>
    </row>
  </sheetData>
  <pageMargins left="0.7" right="0.7" top="0.75" bottom="0.75" header="0.3" footer="0.3"/>
  <pageSetup scale="79" orientation="landscape" r:id="rId1"/>
  <headerFooter>
    <oddHeader>&amp;C&amp;11REDACTED - FOR PUBLIC INSPECTION&amp;R
REVISION</oddHeader>
    <oddFooter>&amp;C8-&amp;P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6</vt:i4>
      </vt:variant>
    </vt:vector>
  </HeadingPairs>
  <TitlesOfParts>
    <vt:vector size="18" baseType="lpstr">
      <vt:lpstr>1 Basic_Info 2301(a) Redacted</vt:lpstr>
      <vt:lpstr>Section II ICS_Rates Redacted</vt:lpstr>
      <vt:lpstr>Section 2A Intrastate Redacted</vt:lpstr>
      <vt:lpstr>Section 2B Interstate Redacted</vt:lpstr>
      <vt:lpstr>ancillary_services_III Redacted</vt:lpstr>
      <vt:lpstr>variable_comms_IV Redacted</vt:lpstr>
      <vt:lpstr>Fixed_comms_V-Redacted</vt:lpstr>
      <vt:lpstr>video_vi  Redacted</vt:lpstr>
      <vt:lpstr>disability_vii- Redacted</vt:lpstr>
      <vt:lpstr>FCC Notice - Redacted</vt:lpstr>
      <vt:lpstr>2301(b) Redacted</vt:lpstr>
      <vt:lpstr>2301(b) Redact FCC Notice</vt:lpstr>
      <vt:lpstr>'Section 2B Interstate Redacted'!Print_Area</vt:lpstr>
      <vt:lpstr>'ancillary_services_III Redacted'!Print_Titles</vt:lpstr>
      <vt:lpstr>'Section 2B Interstate Redacted'!Print_Titles</vt:lpstr>
      <vt:lpstr>'Section II ICS_Rates Redacted'!Print_Titles</vt:lpstr>
      <vt:lpstr>'variable_comms_IV Redacted'!Print_Titles</vt:lpstr>
      <vt:lpstr>'video_vi  Redacted'!Print_Titles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tammie</dc:creator>
  <cp:lastModifiedBy>Margeaux</cp:lastModifiedBy>
  <cp:lastPrinted>2019-10-31T19:00:48Z</cp:lastPrinted>
  <dcterms:created xsi:type="dcterms:W3CDTF">2019-10-31T19:00:18Z</dcterms:created>
  <dcterms:modified xsi:type="dcterms:W3CDTF">2019-10-31T21:09:24Z</dcterms:modified>
</cp:coreProperties>
</file>