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ERate\Clients\River Springs Charter\Year 17 2014-2015\COMAD\COMAD appeal\"/>
    </mc:Choice>
  </mc:AlternateContent>
  <bookViews>
    <workbookView xWindow="90" yWindow="50" windowWidth="16260" windowHeight="5840"/>
  </bookViews>
  <sheets>
    <sheet name="Wireless Cards" sheetId="2" r:id="rId1"/>
  </sheets>
  <calcPr calcId="152511"/>
</workbook>
</file>

<file path=xl/calcChain.xml><?xml version="1.0" encoding="utf-8"?>
<calcChain xmlns="http://schemas.openxmlformats.org/spreadsheetml/2006/main">
  <c r="B32" i="2" l="1"/>
  <c r="B33" i="2" s="1"/>
  <c r="B31" i="2"/>
  <c r="B8" i="2" l="1"/>
  <c r="B19" i="2"/>
  <c r="B17" i="2"/>
  <c r="B20" i="2" s="1"/>
  <c r="B15" i="2"/>
  <c r="B21" i="2" s="1"/>
  <c r="B12" i="2"/>
  <c r="B10" i="2"/>
  <c r="B6" i="2"/>
  <c r="C21" i="2" l="1"/>
  <c r="B25" i="2" s="1"/>
  <c r="C20" i="2"/>
  <c r="B26" i="2" s="1"/>
  <c r="B27" i="2" s="1"/>
</calcChain>
</file>

<file path=xl/sharedStrings.xml><?xml version="1.0" encoding="utf-8"?>
<sst xmlns="http://schemas.openxmlformats.org/spreadsheetml/2006/main" count="31" uniqueCount="26">
  <si>
    <t>Number of school days</t>
  </si>
  <si>
    <t>100% eligible</t>
  </si>
  <si>
    <t>Number of non school days</t>
  </si>
  <si>
    <t>Number of usage hours in a non-school day</t>
  </si>
  <si>
    <t>100% ineligible</t>
  </si>
  <si>
    <t>Total number of hours in a year</t>
  </si>
  <si>
    <t>Number of usage hours after school</t>
  </si>
  <si>
    <t>Total number of eligible hours</t>
  </si>
  <si>
    <t>Total number of ineligible hours</t>
  </si>
  <si>
    <t xml:space="preserve"> </t>
  </si>
  <si>
    <t>Number of non-usage hours in a school day*</t>
  </si>
  <si>
    <t>Number of non-usage hours in a non-school day*</t>
  </si>
  <si>
    <t>*This number represents the estimated, reasonable time that the service is not used, much like internet access that is available at an eligible site after hours or on weekends.  The monthly service charge for the wireless internet access is the same whether the service is actively used or idle.</t>
  </si>
  <si>
    <t>River Springs Charter School</t>
  </si>
  <si>
    <t>Number of usage hours in a school day off campus</t>
  </si>
  <si>
    <t>Number of usage hours in a school day on campus</t>
  </si>
  <si>
    <t>Ineligible Wireless Data Monthly Recurring Cost</t>
  </si>
  <si>
    <t>760 Wireless Cards Monthly Recurring Cost</t>
  </si>
  <si>
    <t>Eligible Wireless Data Monthly Recurring Cost</t>
  </si>
  <si>
    <t>Total Eligible Wirelesss Data Annual Non Discounted Cost</t>
  </si>
  <si>
    <t>FRN 2658084</t>
  </si>
  <si>
    <t>FRN 2658045</t>
  </si>
  <si>
    <t>Wireless Cost Allocation Rationale</t>
  </si>
  <si>
    <t>361 Cellular Lines Monthly Recurring Cost</t>
  </si>
  <si>
    <t>Ineligible  Cellular Lines Monthly Recurring Cost</t>
  </si>
  <si>
    <t>Eligible  Cellular Lines Monthly Recurring Cost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</si>
</sst>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9" x14ac:knownFonts="1">
    <font>
      <sz val="11"/>
      <color theme="1"/>
      <name val="Calibri"/>
      <family val="2"/>
      <scheme val="minor"/>
    </font>
    <font>
      <b/>
      <sz val="11"/>
      <color theme="1"/>
      <name val="Calibri"/>
      <family val="2"/>
      <scheme val="minor"/>
    </font>
    <font>
      <b/>
      <sz val="11"/>
      <color rgb="FF00B050"/>
      <name val="Calibri"/>
      <family val="2"/>
      <scheme val="minor"/>
    </font>
    <font>
      <b/>
      <sz val="11"/>
      <color rgb="FFFF0000"/>
      <name val="Calibri"/>
      <family val="2"/>
      <scheme val="minor"/>
    </font>
    <font>
      <i/>
      <sz val="11"/>
      <color theme="1"/>
      <name val="Calibri"/>
      <family val="2"/>
      <scheme val="minor"/>
    </font>
    <font>
      <sz val="11"/>
      <name val="Calibri"/>
      <family val="2"/>
      <scheme val="minor"/>
    </font>
    <font>
      <sz val="11"/>
      <color theme="1"/>
      <name val="Calibri"/>
      <family val="2"/>
      <scheme val="minor"/>
    </font>
    <font>
      <b/>
      <sz val="12"/>
      <color theme="1"/>
      <name val="Calibri"/>
      <family val="2"/>
      <scheme val="minor"/>
    </font>
    <font>
      <b/>
      <sz val="14"/>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6" fillId="0" borderId="0" applyFont="0" applyFill="0" applyBorder="0" applyAlignment="0" applyProtection="0"/>
  </cellStyleXfs>
  <cellXfs count="28">
    <xf numFmtId="0" fontId="0" fillId="0" borderId="0" xfId="0"/>
    <xf numFmtId="3" fontId="0" fillId="0" borderId="0" xfId="0" applyNumberFormat="1"/>
    <xf numFmtId="0" fontId="2" fillId="0" borderId="0" xfId="0" applyFont="1"/>
    <xf numFmtId="0" fontId="3" fillId="0" borderId="0" xfId="0" applyFont="1"/>
    <xf numFmtId="0" fontId="1" fillId="0" borderId="0" xfId="0" applyFont="1"/>
    <xf numFmtId="9" fontId="0" fillId="0" borderId="0" xfId="0" applyNumberFormat="1"/>
    <xf numFmtId="44" fontId="0" fillId="0" borderId="0" xfId="0" applyNumberFormat="1"/>
    <xf numFmtId="0" fontId="1" fillId="0" borderId="1" xfId="0" applyFont="1" applyBorder="1" applyAlignment="1">
      <alignment horizontal="right"/>
    </xf>
    <xf numFmtId="0" fontId="3" fillId="0" borderId="1" xfId="0" applyFont="1" applyBorder="1" applyAlignment="1">
      <alignment horizontal="right"/>
    </xf>
    <xf numFmtId="0" fontId="2" fillId="0" borderId="1" xfId="0" applyFont="1" applyBorder="1" applyAlignment="1">
      <alignment horizontal="right"/>
    </xf>
    <xf numFmtId="0" fontId="7" fillId="0" borderId="1" xfId="0" applyFont="1" applyBorder="1" applyAlignment="1">
      <alignment horizontal="right"/>
    </xf>
    <xf numFmtId="0" fontId="0" fillId="0" borderId="0" xfId="0" applyAlignment="1">
      <alignment horizontal="right"/>
    </xf>
    <xf numFmtId="0" fontId="8" fillId="0" borderId="0" xfId="0" applyFont="1" applyAlignment="1">
      <alignment horizontal="right"/>
    </xf>
    <xf numFmtId="0" fontId="7" fillId="0" borderId="0" xfId="0" applyFont="1" applyBorder="1" applyAlignment="1">
      <alignment horizontal="right"/>
    </xf>
    <xf numFmtId="0" fontId="0" fillId="0" borderId="0" xfId="0" applyAlignment="1">
      <alignment horizontal="center"/>
    </xf>
    <xf numFmtId="44" fontId="1" fillId="0" borderId="1" xfId="1" applyFont="1" applyBorder="1" applyAlignment="1">
      <alignment horizontal="center"/>
    </xf>
    <xf numFmtId="44" fontId="3" fillId="0" borderId="1" xfId="1" applyFont="1" applyBorder="1" applyAlignment="1">
      <alignment horizontal="center"/>
    </xf>
    <xf numFmtId="44" fontId="2" fillId="0" borderId="1" xfId="1" applyFont="1" applyBorder="1" applyAlignment="1">
      <alignment horizontal="center"/>
    </xf>
    <xf numFmtId="44" fontId="1" fillId="0" borderId="0" xfId="1" applyFont="1" applyBorder="1" applyAlignment="1">
      <alignment horizontal="center"/>
    </xf>
    <xf numFmtId="44" fontId="0" fillId="0" borderId="0" xfId="1" applyFont="1" applyAlignment="1">
      <alignment horizontal="center"/>
    </xf>
    <xf numFmtId="3" fontId="0" fillId="0" borderId="0" xfId="0" applyNumberFormat="1" applyAlignment="1">
      <alignment horizontal="right"/>
    </xf>
    <xf numFmtId="3" fontId="2" fillId="0" borderId="0" xfId="0" applyNumberFormat="1" applyFont="1" applyAlignment="1">
      <alignment horizontal="right"/>
    </xf>
    <xf numFmtId="3" fontId="5" fillId="0" borderId="0" xfId="0" applyNumberFormat="1" applyFont="1" applyAlignment="1">
      <alignment horizontal="right"/>
    </xf>
    <xf numFmtId="3" fontId="3" fillId="0" borderId="0" xfId="0" applyNumberFormat="1" applyFont="1" applyAlignment="1">
      <alignment horizontal="right"/>
    </xf>
    <xf numFmtId="3" fontId="1" fillId="0" borderId="0" xfId="0" applyNumberFormat="1" applyFont="1" applyAlignment="1">
      <alignment horizontal="right"/>
    </xf>
    <xf numFmtId="9" fontId="2" fillId="0" borderId="0" xfId="0" applyNumberFormat="1" applyFont="1" applyAlignment="1">
      <alignment horizontal="center"/>
    </xf>
    <xf numFmtId="9" fontId="3" fillId="0" borderId="0" xfId="0" applyNumberFormat="1" applyFont="1" applyAlignment="1">
      <alignment horizontal="center"/>
    </xf>
    <xf numFmtId="0" fontId="4" fillId="0" borderId="0" xfId="0" applyFont="1" applyAlignment="1">
      <alignment horizontal="left" vertical="center"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tabSelected="1" topLeftCell="A2" workbookViewId="0">
      <selection activeCell="B28" sqref="B28"/>
    </sheetView>
  </sheetViews>
  <sheetFormatPr defaultRowHeight="14.5" x14ac:dyDescent="0.35"/>
  <cols>
    <col min="1" max="1" width="58.453125" bestFit="1" customWidth="1"/>
    <col min="2" max="2" width="12.54296875" style="14" bestFit="1" customWidth="1"/>
    <col min="3" max="3" width="11.54296875" bestFit="1" customWidth="1"/>
  </cols>
  <sheetData>
    <row r="1" spans="1:5" x14ac:dyDescent="0.35">
      <c r="A1" s="4" t="s">
        <v>13</v>
      </c>
    </row>
    <row r="2" spans="1:5" x14ac:dyDescent="0.35">
      <c r="A2" s="4" t="s">
        <v>22</v>
      </c>
    </row>
    <row r="3" spans="1:5" x14ac:dyDescent="0.35">
      <c r="B3" s="11"/>
    </row>
    <row r="4" spans="1:5" x14ac:dyDescent="0.35">
      <c r="A4" t="s">
        <v>0</v>
      </c>
      <c r="B4" s="20">
        <v>265</v>
      </c>
    </row>
    <row r="5" spans="1:5" x14ac:dyDescent="0.35">
      <c r="A5" t="s">
        <v>15</v>
      </c>
      <c r="B5" s="20">
        <v>4</v>
      </c>
      <c r="E5" s="5"/>
    </row>
    <row r="6" spans="1:5" x14ac:dyDescent="0.35">
      <c r="A6" s="2" t="s">
        <v>1</v>
      </c>
      <c r="B6" s="21">
        <f>B4*B5</f>
        <v>1060</v>
      </c>
      <c r="E6" s="5"/>
    </row>
    <row r="7" spans="1:5" x14ac:dyDescent="0.35">
      <c r="A7" t="s">
        <v>14</v>
      </c>
      <c r="B7" s="22">
        <v>4</v>
      </c>
      <c r="E7" s="5"/>
    </row>
    <row r="8" spans="1:5" x14ac:dyDescent="0.35">
      <c r="A8" s="3" t="s">
        <v>4</v>
      </c>
      <c r="B8" s="23">
        <f>B7*B4</f>
        <v>1060</v>
      </c>
      <c r="D8" s="1"/>
      <c r="E8" s="5"/>
    </row>
    <row r="9" spans="1:5" x14ac:dyDescent="0.35">
      <c r="A9" t="s">
        <v>6</v>
      </c>
      <c r="B9" s="20">
        <v>7</v>
      </c>
    </row>
    <row r="10" spans="1:5" x14ac:dyDescent="0.35">
      <c r="A10" s="3" t="s">
        <v>4</v>
      </c>
      <c r="B10" s="23">
        <f>B4*B9</f>
        <v>1855</v>
      </c>
    </row>
    <row r="11" spans="1:5" x14ac:dyDescent="0.35">
      <c r="A11" t="s">
        <v>10</v>
      </c>
      <c r="B11" s="20">
        <v>9</v>
      </c>
      <c r="C11" t="s">
        <v>9</v>
      </c>
    </row>
    <row r="12" spans="1:5" x14ac:dyDescent="0.35">
      <c r="A12" s="2" t="s">
        <v>1</v>
      </c>
      <c r="B12" s="21">
        <f>B4*B11</f>
        <v>2385</v>
      </c>
    </row>
    <row r="13" spans="1:5" x14ac:dyDescent="0.35">
      <c r="A13" t="s">
        <v>2</v>
      </c>
      <c r="B13" s="20">
        <v>100</v>
      </c>
    </row>
    <row r="14" spans="1:5" x14ac:dyDescent="0.35">
      <c r="A14" t="s">
        <v>3</v>
      </c>
      <c r="B14" s="20">
        <v>7</v>
      </c>
    </row>
    <row r="15" spans="1:5" x14ac:dyDescent="0.35">
      <c r="A15" s="3" t="s">
        <v>4</v>
      </c>
      <c r="B15" s="23">
        <f>B13*B14</f>
        <v>700</v>
      </c>
    </row>
    <row r="16" spans="1:5" x14ac:dyDescent="0.35">
      <c r="A16" t="s">
        <v>11</v>
      </c>
      <c r="B16" s="20">
        <v>17</v>
      </c>
    </row>
    <row r="17" spans="1:3" x14ac:dyDescent="0.35">
      <c r="A17" s="2" t="s">
        <v>1</v>
      </c>
      <c r="B17" s="21">
        <f>B13*B16</f>
        <v>1700</v>
      </c>
    </row>
    <row r="18" spans="1:3" x14ac:dyDescent="0.35">
      <c r="B18" s="11"/>
    </row>
    <row r="19" spans="1:3" x14ac:dyDescent="0.35">
      <c r="A19" s="4" t="s">
        <v>5</v>
      </c>
      <c r="B19" s="24">
        <f>365*24</f>
        <v>8760</v>
      </c>
    </row>
    <row r="20" spans="1:3" x14ac:dyDescent="0.35">
      <c r="A20" s="2" t="s">
        <v>7</v>
      </c>
      <c r="B20" s="21">
        <f>+B17+B12+B6</f>
        <v>5145</v>
      </c>
      <c r="C20" s="25">
        <f>B20/B19</f>
        <v>0.58732876712328763</v>
      </c>
    </row>
    <row r="21" spans="1:3" x14ac:dyDescent="0.35">
      <c r="A21" s="3" t="s">
        <v>8</v>
      </c>
      <c r="B21" s="23">
        <f>+B15+B10+B8</f>
        <v>3615</v>
      </c>
      <c r="C21" s="26">
        <f>B21/B19</f>
        <v>0.41267123287671231</v>
      </c>
    </row>
    <row r="23" spans="1:3" ht="18.5" x14ac:dyDescent="0.45">
      <c r="A23" s="12" t="s">
        <v>20</v>
      </c>
    </row>
    <row r="24" spans="1:3" x14ac:dyDescent="0.35">
      <c r="A24" s="7" t="s">
        <v>17</v>
      </c>
      <c r="B24" s="15">
        <v>29725.830000000053</v>
      </c>
    </row>
    <row r="25" spans="1:3" x14ac:dyDescent="0.35">
      <c r="A25" s="8" t="s">
        <v>16</v>
      </c>
      <c r="B25" s="16">
        <f>B24*C21</f>
        <v>12266.994914383582</v>
      </c>
    </row>
    <row r="26" spans="1:3" x14ac:dyDescent="0.35">
      <c r="A26" s="9" t="s">
        <v>18</v>
      </c>
      <c r="B26" s="17">
        <f>B24*C20</f>
        <v>17458.835085616469</v>
      </c>
      <c r="C26" s="6"/>
    </row>
    <row r="27" spans="1:3" ht="15.5" x14ac:dyDescent="0.35">
      <c r="A27" s="10" t="s">
        <v>19</v>
      </c>
      <c r="B27" s="15">
        <f>B26*12</f>
        <v>209506.02102739763</v>
      </c>
    </row>
    <row r="28" spans="1:3" ht="15.5" x14ac:dyDescent="0.35">
      <c r="A28" s="13"/>
      <c r="B28" s="18"/>
    </row>
    <row r="29" spans="1:3" ht="18.5" x14ac:dyDescent="0.45">
      <c r="A29" s="12" t="s">
        <v>21</v>
      </c>
      <c r="B29" s="19"/>
    </row>
    <row r="30" spans="1:3" x14ac:dyDescent="0.35">
      <c r="A30" s="7" t="s">
        <v>23</v>
      </c>
      <c r="B30" s="15">
        <v>17153.259999999998</v>
      </c>
    </row>
    <row r="31" spans="1:3" x14ac:dyDescent="0.35">
      <c r="A31" s="8" t="s">
        <v>24</v>
      </c>
      <c r="B31" s="16">
        <f>B30*C21</f>
        <v>7078.6569520547937</v>
      </c>
    </row>
    <row r="32" spans="1:3" x14ac:dyDescent="0.35">
      <c r="A32" s="9" t="s">
        <v>25</v>
      </c>
      <c r="B32" s="17">
        <f>B30*C20</f>
        <v>10074.603047945204</v>
      </c>
    </row>
    <row r="33" spans="1:3" ht="15.5" x14ac:dyDescent="0.35">
      <c r="A33" s="10" t="s">
        <v>19</v>
      </c>
      <c r="B33" s="15">
        <f>B32*12</f>
        <v>120895.23657534245</v>
      </c>
    </row>
    <row r="38" spans="1:3" ht="15" customHeight="1" x14ac:dyDescent="0.35">
      <c r="A38" s="27" t="s">
        <v>12</v>
      </c>
      <c r="B38" s="27"/>
      <c r="C38" s="27"/>
    </row>
    <row r="39" spans="1:3" x14ac:dyDescent="0.35">
      <c r="A39" s="27"/>
      <c r="B39" s="27"/>
      <c r="C39" s="27"/>
    </row>
    <row r="40" spans="1:3" x14ac:dyDescent="0.35">
      <c r="A40" s="27"/>
      <c r="B40" s="27"/>
      <c r="C40" s="27"/>
    </row>
    <row r="41" spans="1:3" ht="34.5" customHeight="1" x14ac:dyDescent="0.35">
      <c r="A41" s="27"/>
      <c r="B41" s="27"/>
      <c r="C41" s="27"/>
    </row>
  </sheetData>
  <mergeCells count="1">
    <mergeCell ref="A38:C4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Wireless Cards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Kimberly Friends</dc:creator>
  <cp:lastModifiedBy>MHarken</cp:lastModifiedBy>
  <cp:lastPrinted>2013-05-22T22:24:12Z</cp:lastPrinted>
  <dcterms:created xsi:type="dcterms:W3CDTF">2013-05-22T22:08:05Z</dcterms:created>
  <dcterms:modified xsi:type="dcterms:W3CDTF">2017-10-27T20:10:05Z</dcterms:modified>
</cp:coreProperties>
</file>